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4\"/>
    </mc:Choice>
  </mc:AlternateContent>
  <bookViews>
    <workbookView xWindow="6300" yWindow="3360" windowWidth="29040" windowHeight="16440"/>
  </bookViews>
  <sheets>
    <sheet name="Figure 4.1" sheetId="17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J56" i="17" l="1"/>
  <c r="AK38" i="17"/>
  <c r="AJ38" i="17"/>
  <c r="AJ52" i="17" l="1"/>
  <c r="AJ54" i="17"/>
  <c r="AK51" i="17"/>
  <c r="AK50" i="17"/>
  <c r="AK49" i="17"/>
  <c r="AK48" i="17"/>
  <c r="AK47" i="17"/>
  <c r="AK46" i="17"/>
  <c r="AK45" i="17"/>
  <c r="AK44" i="17"/>
  <c r="AK43" i="17"/>
  <c r="AK42" i="17"/>
  <c r="AK41" i="17"/>
  <c r="AK40" i="17"/>
  <c r="AK52" i="17" l="1"/>
  <c r="AK39" i="17"/>
  <c r="AK54" i="17" s="1"/>
  <c r="AK56" i="17" l="1"/>
</calcChain>
</file>

<file path=xl/sharedStrings.xml><?xml version="1.0" encoding="utf-8"?>
<sst xmlns="http://schemas.openxmlformats.org/spreadsheetml/2006/main" count="63" uniqueCount="46">
  <si>
    <t>Author notes</t>
  </si>
  <si>
    <t>leave your notes here</t>
  </si>
  <si>
    <t>change the elements in red</t>
  </si>
  <si>
    <t>Chapter number</t>
  </si>
  <si>
    <t>Figure number</t>
  </si>
  <si>
    <t>Figure title</t>
  </si>
  <si>
    <t>FIGURE</t>
  </si>
  <si>
    <t>Labels</t>
  </si>
  <si>
    <t>Primary y axis</t>
  </si>
  <si>
    <t>DATA</t>
  </si>
  <si>
    <t>Size</t>
  </si>
  <si>
    <t>Chart Height</t>
  </si>
  <si>
    <t>Chart Width</t>
  </si>
  <si>
    <t>stacked column (grouped)</t>
  </si>
  <si>
    <t>7.62 cm</t>
  </si>
  <si>
    <t>21.59 cm</t>
  </si>
  <si>
    <t>Colour 1</t>
  </si>
  <si>
    <t>Colour 2</t>
  </si>
  <si>
    <t>Colour 3</t>
  </si>
  <si>
    <t>Colour 4</t>
  </si>
  <si>
    <t>Colour 5</t>
  </si>
  <si>
    <t>Colour 6</t>
  </si>
  <si>
    <t>Colour 7</t>
  </si>
  <si>
    <t>Colour 8</t>
  </si>
  <si>
    <t>Colour 9</t>
  </si>
  <si>
    <t>Colour 10</t>
  </si>
  <si>
    <t>NMC111</t>
  </si>
  <si>
    <t>NMC622</t>
  </si>
  <si>
    <t>NMC811</t>
  </si>
  <si>
    <t>NCA</t>
  </si>
  <si>
    <t>Battery pack size (kWh)</t>
  </si>
  <si>
    <t>Graphite/Carbon</t>
  </si>
  <si>
    <t>Copper</t>
  </si>
  <si>
    <t>Aluminum</t>
  </si>
  <si>
    <t>Electronic parts</t>
  </si>
  <si>
    <t>Battery assembly</t>
  </si>
  <si>
    <t>Other</t>
  </si>
  <si>
    <t>Do battery sizes 30kWh and 60kWh, plus dots for share of total vehicle life-cycle (including use)</t>
  </si>
  <si>
    <t>LFP</t>
  </si>
  <si>
    <t>kgCO2eq/kWh</t>
  </si>
  <si>
    <t>Cathode active material</t>
  </si>
  <si>
    <t>BEV 200 km range (right axis)</t>
  </si>
  <si>
    <t>BEV 400 km range (right axis)</t>
  </si>
  <si>
    <t>Box 1</t>
  </si>
  <si>
    <t>Life-cycle GHG emissions of different battery chemistries for automotive batteries</t>
  </si>
  <si>
    <t>200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</si>
</sst>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Segoe UI"/>
      <family val="2"/>
    </font>
    <font>
      <b/>
      <sz val="11"/>
      <color theme="1"/>
      <name val="Segoe UI"/>
      <family val="2"/>
    </font>
    <font>
      <b/>
      <sz val="16"/>
      <color theme="0"/>
      <name val="Segoe UI"/>
      <family val="2"/>
    </font>
    <font>
      <sz val="16"/>
      <color theme="0"/>
      <name val="Segoe UI"/>
      <family val="2"/>
    </font>
    <font>
      <b/>
      <sz val="18"/>
      <color theme="1"/>
      <name val="Segoe UI"/>
      <family val="2"/>
    </font>
    <font>
      <b/>
      <sz val="11"/>
      <color rgb="FFFF0000"/>
      <name val="Segoe UI"/>
      <family val="2"/>
    </font>
    <font>
      <b/>
      <sz val="12"/>
      <color theme="1"/>
      <name val="Segoe UI"/>
      <family val="2"/>
    </font>
    <font>
      <b/>
      <sz val="11"/>
      <color theme="5"/>
      <name val="Segoe UI"/>
      <family val="2"/>
    </font>
    <font>
      <b/>
      <sz val="11"/>
      <name val="Segoe UI"/>
      <family val="2"/>
    </font>
    <font>
      <b/>
      <sz val="11"/>
      <color theme="0" tint="-0.34998626667073579"/>
      <name val="Segoe UI"/>
      <family val="2"/>
    </font>
    <font>
      <sz val="11"/>
      <color theme="0" tint="-0.34998626667073579"/>
      <name val="Segoe UI"/>
      <family val="2"/>
    </font>
    <font>
      <sz val="11"/>
      <color theme="5"/>
      <name val="Segoe UI"/>
      <family val="2"/>
    </font>
    <font>
      <sz val="11"/>
      <name val="Segoe UI"/>
      <family val="2"/>
    </font>
    <font>
      <sz val="11"/>
      <color theme="1" tint="0.499984740745262"/>
      <name val="Segoe UI"/>
      <family val="2"/>
    </font>
    <font>
      <b/>
      <sz val="11"/>
      <color theme="1" tint="0.499984740745262"/>
      <name val="Segoe UI"/>
      <family val="2"/>
    </font>
    <font>
      <sz val="11"/>
      <color rgb="FFFF3399"/>
      <name val="Segoe UI"/>
      <family val="2"/>
    </font>
    <font>
      <sz val="11"/>
      <color rgb="FFFF0000"/>
      <name val="Calibri"/>
      <family val="2"/>
      <scheme val="minor"/>
    </font>
    <font>
      <b/>
      <sz val="10"/>
      <color rgb="FFFF0000"/>
      <name val="Corbel"/>
      <family val="2"/>
    </font>
    <font>
      <b/>
      <sz val="16"/>
      <color rgb="FFFF0000"/>
      <name val="Segoe UI"/>
      <family val="2"/>
    </font>
    <font>
      <sz val="16"/>
      <color rgb="FFFF0000"/>
      <name val="Segoe UI"/>
      <family val="2"/>
    </font>
    <font>
      <b/>
      <sz val="18"/>
      <color rgb="FFFF0000"/>
      <name val="Segoe UI"/>
      <family val="2"/>
    </font>
    <font>
      <b/>
      <sz val="12"/>
      <color rgb="FFFF0000"/>
      <name val="Segoe UI"/>
      <family val="2"/>
    </font>
    <font>
      <sz val="12"/>
      <color rgb="FFFF0000"/>
      <name val="Segoe UI"/>
      <family val="2"/>
    </font>
    <font>
      <sz val="11"/>
      <color theme="0"/>
      <name val="Segoe UI"/>
      <family val="2"/>
    </font>
    <font>
      <b/>
      <sz val="11"/>
      <color theme="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63">
    <xf numFmtId="0" fontId="0" fillId="0" borderId="0" xfId="0"/>
    <xf numFmtId="0" fontId="7" fillId="3" borderId="0" xfId="0" applyFont="1" applyFill="1"/>
    <xf numFmtId="0" fontId="8" fillId="3" borderId="0" xfId="0" applyFont="1" applyFill="1"/>
    <xf numFmtId="0" fontId="1" fillId="2" borderId="0" xfId="0" applyFont="1" applyFill="1"/>
    <xf numFmtId="0" fontId="6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5" fillId="2" borderId="0" xfId="0" applyFont="1" applyFill="1"/>
    <xf numFmtId="0" fontId="12" fillId="2" borderId="0" xfId="0" applyFont="1" applyFill="1"/>
    <xf numFmtId="0" fontId="13" fillId="2" borderId="0" xfId="0" applyFont="1" applyFill="1"/>
    <xf numFmtId="0" fontId="1" fillId="2" borderId="0" xfId="0" applyFont="1" applyFill="1" applyBorder="1" applyAlignment="1">
      <alignment vertical="top"/>
    </xf>
    <xf numFmtId="0" fontId="11" fillId="2" borderId="0" xfId="0" applyFont="1" applyFill="1"/>
    <xf numFmtId="0" fontId="14" fillId="2" borderId="0" xfId="0" applyFont="1" applyFill="1"/>
    <xf numFmtId="0" fontId="15" fillId="2" borderId="0" xfId="0" applyFont="1" applyFill="1"/>
    <xf numFmtId="1" fontId="6" fillId="2" borderId="0" xfId="0" applyNumberFormat="1" applyFont="1" applyFill="1"/>
    <xf numFmtId="2" fontId="1" fillId="2" borderId="0" xfId="0" applyNumberFormat="1" applyFont="1" applyFill="1"/>
    <xf numFmtId="164" fontId="16" fillId="2" borderId="0" xfId="1" applyNumberFormat="1" applyFont="1" applyFill="1"/>
    <xf numFmtId="165" fontId="5" fillId="2" borderId="0" xfId="0" applyNumberFormat="1" applyFont="1" applyFill="1"/>
    <xf numFmtId="2" fontId="18" fillId="2" borderId="0" xfId="0" applyNumberFormat="1" applyFont="1" applyFill="1"/>
    <xf numFmtId="2" fontId="5" fillId="2" borderId="0" xfId="0" applyNumberFormat="1" applyFont="1" applyFill="1"/>
    <xf numFmtId="0" fontId="1" fillId="2" borderId="0" xfId="0" applyFont="1" applyFill="1" applyAlignment="1"/>
    <xf numFmtId="0" fontId="19" fillId="2" borderId="0" xfId="0" applyFont="1" applyFill="1"/>
    <xf numFmtId="165" fontId="18" fillId="2" borderId="0" xfId="0" applyNumberFormat="1" applyFont="1" applyFill="1"/>
    <xf numFmtId="0" fontId="18" fillId="2" borderId="0" xfId="0" applyFont="1" applyFill="1"/>
    <xf numFmtId="0" fontId="20" fillId="2" borderId="0" xfId="0" applyFont="1" applyFill="1"/>
    <xf numFmtId="1" fontId="16" fillId="2" borderId="0" xfId="1" applyNumberFormat="1" applyFont="1" applyFill="1"/>
    <xf numFmtId="9" fontId="1" fillId="2" borderId="0" xfId="1" applyFont="1" applyFill="1"/>
    <xf numFmtId="1" fontId="1" fillId="2" borderId="0" xfId="0" applyNumberFormat="1" applyFont="1" applyFill="1" applyAlignment="1">
      <alignment horizontal="right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  <xf numFmtId="0" fontId="22" fillId="0" borderId="0" xfId="0" applyFont="1" applyAlignment="1">
      <alignment horizontal="justify" vertical="top"/>
    </xf>
    <xf numFmtId="0" fontId="25" fillId="2" borderId="0" xfId="0" applyFont="1" applyFill="1"/>
    <xf numFmtId="0" fontId="5" fillId="2" borderId="0" xfId="0" applyFont="1" applyFill="1" applyBorder="1" applyAlignment="1">
      <alignment vertical="top"/>
    </xf>
    <xf numFmtId="0" fontId="26" fillId="2" borderId="0" xfId="0" applyFont="1" applyFill="1"/>
    <xf numFmtId="1" fontId="10" fillId="2" borderId="0" xfId="0" applyNumberFormat="1" applyFont="1" applyFill="1"/>
    <xf numFmtId="0" fontId="5" fillId="2" borderId="0" xfId="0" applyFont="1" applyFill="1" applyAlignment="1"/>
    <xf numFmtId="1" fontId="5" fillId="2" borderId="0" xfId="0" applyNumberFormat="1" applyFont="1" applyFill="1" applyAlignment="1">
      <alignment horizontal="right"/>
    </xf>
    <xf numFmtId="1" fontId="5" fillId="2" borderId="0" xfId="0" applyNumberFormat="1" applyFont="1" applyFill="1"/>
    <xf numFmtId="9" fontId="5" fillId="2" borderId="0" xfId="1" applyFont="1" applyFill="1"/>
    <xf numFmtId="164" fontId="5" fillId="2" borderId="0" xfId="1" applyNumberFormat="1" applyFont="1" applyFill="1"/>
    <xf numFmtId="1" fontId="5" fillId="2" borderId="0" xfId="1" applyNumberFormat="1" applyFont="1" applyFill="1"/>
    <xf numFmtId="0" fontId="23" fillId="2" borderId="0" xfId="0" applyFont="1" applyFill="1"/>
    <xf numFmtId="0" fontId="24" fillId="2" borderId="0" xfId="0" applyFont="1" applyFill="1"/>
    <xf numFmtId="1" fontId="26" fillId="2" borderId="0" xfId="0" applyNumberFormat="1" applyFont="1" applyFill="1"/>
    <xf numFmtId="2" fontId="27" fillId="2" borderId="0" xfId="0" applyNumberFormat="1" applyFont="1" applyFill="1"/>
    <xf numFmtId="0" fontId="27" fillId="2" borderId="0" xfId="0" applyFont="1" applyFill="1"/>
    <xf numFmtId="0" fontId="21" fillId="2" borderId="0" xfId="0" applyFont="1" applyFill="1"/>
    <xf numFmtId="0" fontId="0" fillId="2" borderId="0" xfId="0" applyFill="1"/>
    <xf numFmtId="0" fontId="17" fillId="2" borderId="0" xfId="0" applyFont="1" applyFill="1"/>
    <xf numFmtId="165" fontId="28" fillId="2" borderId="0" xfId="0" applyNumberFormat="1" applyFont="1" applyFill="1"/>
    <xf numFmtId="2" fontId="28" fillId="2" borderId="0" xfId="0" applyNumberFormat="1" applyFont="1" applyFill="1"/>
    <xf numFmtId="0" fontId="29" fillId="2" borderId="0" xfId="0" applyFont="1" applyFill="1"/>
    <xf numFmtId="0" fontId="28" fillId="2" borderId="0" xfId="0" applyFont="1" applyFill="1"/>
    <xf numFmtId="2" fontId="6" fillId="2" borderId="0" xfId="0" applyNumberFormat="1" applyFont="1" applyFill="1"/>
    <xf numFmtId="0" fontId="10" fillId="2" borderId="0" xfId="0" applyFont="1" applyFill="1" applyAlignment="1">
      <alignment horizontal="left"/>
    </xf>
    <xf numFmtId="0" fontId="5" fillId="2" borderId="0" xfId="0" applyFont="1" applyFill="1" applyBorder="1" applyAlignment="1">
      <alignment horizontal="left" vertical="top"/>
    </xf>
  </cellXfs>
  <cellStyles count="4">
    <cellStyle name="Followed Hyperlink" xfId="3" builtinId="9" hidden="1"/>
    <cellStyle name="Hyperlink" xfId="2" builtinId="8" hidden="1"/>
    <cellStyle name="Normal" xfId="0" builtinId="0"/>
    <cellStyle name="Percent" xfId="1" builtinId="5"/>
  </cellStyles>
  <dxfs count="30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colors>
    <mruColors>
      <color rgb="FFFF3399"/>
      <color rgb="FF81CFE1"/>
      <color rgb="FFB59ECA"/>
      <color rgb="FFE3E6F1"/>
      <color rgb="FFD7E3ED"/>
      <color rgb="FFDBE5F1"/>
      <color rgb="FF0A879E"/>
      <color rgb="FFFFBD02"/>
      <color rgb="FFE5B951"/>
      <color rgb="FFEB7A1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949828920359946E-2"/>
          <c:y val="0.11942147856517936"/>
          <c:w val="0.57039923318408725"/>
          <c:h val="0.74888079582969425"/>
        </c:manualLayout>
      </c:layout>
      <c:barChart>
        <c:barDir val="col"/>
        <c:grouping val="stacked"/>
        <c:varyColors val="0"/>
        <c:ser>
          <c:idx val="12"/>
          <c:order val="0"/>
          <c:tx>
            <c:strRef>
              <c:f>'Figure 4.1'!$B$51</c:f>
              <c:strCache>
                <c:ptCount val="1"/>
                <c:pt idx="0">
                  <c:v>Battery assembly</c:v>
                </c:pt>
              </c:strCache>
            </c:strRef>
          </c:tx>
          <c:spPr>
            <a:solidFill>
              <a:srgbClr val="01A93E"/>
            </a:solidFill>
          </c:spPr>
          <c:invertIfNegative val="0"/>
          <c:cat>
            <c:strRef>
              <c:f>'Figure 4.1'!$S$37:$AK$37</c:f>
              <c:strCache>
                <c:ptCount val="5"/>
                <c:pt idx="0">
                  <c:v>LFP</c:v>
                </c:pt>
                <c:pt idx="1">
                  <c:v>NCA</c:v>
                </c:pt>
                <c:pt idx="2">
                  <c:v>NMC811</c:v>
                </c:pt>
                <c:pt idx="3">
                  <c:v>NMC622</c:v>
                </c:pt>
                <c:pt idx="4">
                  <c:v>NMC111</c:v>
                </c:pt>
              </c:strCache>
            </c:strRef>
          </c:cat>
          <c:val>
            <c:numRef>
              <c:f>'Figure 4.1'!$S$51:$AK$51</c:f>
              <c:numCache>
                <c:formatCode>0.00</c:formatCode>
                <c:ptCount val="5"/>
                <c:pt idx="0">
                  <c:v>13.85430547718205</c:v>
                </c:pt>
                <c:pt idx="1">
                  <c:v>13.85430547718205</c:v>
                </c:pt>
                <c:pt idx="2">
                  <c:v>13.85430547718205</c:v>
                </c:pt>
                <c:pt idx="3">
                  <c:v>13.85430547718205</c:v>
                </c:pt>
                <c:pt idx="4">
                  <c:v>13.85430547718205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F6-4936-8CB0-9A7DA14FF3EF}"/>
            </c:ext>
          </c:extLst>
        </c:ser>
        <c:ser>
          <c:idx val="1"/>
          <c:order val="1"/>
          <c:tx>
            <c:strRef>
              <c:f>'Figure 4.1'!$B$39</c:f>
              <c:strCache>
                <c:ptCount val="1"/>
                <c:pt idx="0">
                  <c:v>Cathode active material</c:v>
                </c:pt>
              </c:strCache>
            </c:strRef>
          </c:tx>
          <c:spPr>
            <a:solidFill>
              <a:srgbClr val="EB7A1D"/>
            </a:solidFill>
          </c:spPr>
          <c:invertIfNegative val="0"/>
          <c:cat>
            <c:strRef>
              <c:f>'Figure 4.1'!$S$37:$AK$37</c:f>
              <c:strCache>
                <c:ptCount val="5"/>
                <c:pt idx="0">
                  <c:v>LFP</c:v>
                </c:pt>
                <c:pt idx="1">
                  <c:v>NCA</c:v>
                </c:pt>
                <c:pt idx="2">
                  <c:v>NMC811</c:v>
                </c:pt>
                <c:pt idx="3">
                  <c:v>NMC622</c:v>
                </c:pt>
                <c:pt idx="4">
                  <c:v>NMC111</c:v>
                </c:pt>
              </c:strCache>
            </c:strRef>
          </c:cat>
          <c:val>
            <c:numRef>
              <c:f>'Figure 4.1'!$S$39:$AK$39</c:f>
              <c:numCache>
                <c:formatCode>0.00</c:formatCode>
                <c:ptCount val="5"/>
                <c:pt idx="0">
                  <c:v>8.0263182504871668</c:v>
                </c:pt>
                <c:pt idx="1">
                  <c:v>24.762768571703933</c:v>
                </c:pt>
                <c:pt idx="2">
                  <c:v>24.87765187499279</c:v>
                </c:pt>
                <c:pt idx="3">
                  <c:v>24.954413767916762</c:v>
                </c:pt>
                <c:pt idx="4">
                  <c:v>29.344435371849908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09-B548-9D5F-4217F8F73F17}"/>
            </c:ext>
          </c:extLst>
        </c:ser>
        <c:ser>
          <c:idx val="6"/>
          <c:order val="2"/>
          <c:tx>
            <c:strRef>
              <c:f>'Figure 4.1'!$B$44</c:f>
              <c:strCache>
                <c:ptCount val="1"/>
                <c:pt idx="0">
                  <c:v>Aluminum</c:v>
                </c:pt>
              </c:strCache>
            </c:strRef>
          </c:tx>
          <c:spPr>
            <a:solidFill>
              <a:srgbClr val="FFBD02"/>
            </a:solidFill>
          </c:spPr>
          <c:invertIfNegative val="0"/>
          <c:cat>
            <c:strRef>
              <c:f>'Figure 4.1'!$S$37:$AK$37</c:f>
              <c:strCache>
                <c:ptCount val="5"/>
                <c:pt idx="0">
                  <c:v>LFP</c:v>
                </c:pt>
                <c:pt idx="1">
                  <c:v>NCA</c:v>
                </c:pt>
                <c:pt idx="2">
                  <c:v>NMC811</c:v>
                </c:pt>
                <c:pt idx="3">
                  <c:v>NMC622</c:v>
                </c:pt>
                <c:pt idx="4">
                  <c:v>NMC111</c:v>
                </c:pt>
              </c:strCache>
            </c:strRef>
          </c:cat>
          <c:val>
            <c:numRef>
              <c:f>'Figure 4.1'!$S$44:$AK$44</c:f>
              <c:numCache>
                <c:formatCode>0.00</c:formatCode>
                <c:ptCount val="5"/>
                <c:pt idx="0">
                  <c:v>14.750392631475671</c:v>
                </c:pt>
                <c:pt idx="1">
                  <c:v>11.641737449815658</c:v>
                </c:pt>
                <c:pt idx="2">
                  <c:v>12.179047200837296</c:v>
                </c:pt>
                <c:pt idx="3">
                  <c:v>11.740622801336395</c:v>
                </c:pt>
                <c:pt idx="4">
                  <c:v>12.38640029151321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609-B548-9D5F-4217F8F73F17}"/>
            </c:ext>
          </c:extLst>
        </c:ser>
        <c:ser>
          <c:idx val="11"/>
          <c:order val="3"/>
          <c:tx>
            <c:strRef>
              <c:f>'Figure 4.1'!$B$50</c:f>
              <c:strCache>
                <c:ptCount val="1"/>
                <c:pt idx="0">
                  <c:v>Electronic parts</c:v>
                </c:pt>
              </c:strCache>
            </c:strRef>
          </c:tx>
          <c:spPr>
            <a:solidFill>
              <a:srgbClr val="0A879E"/>
            </a:solidFill>
          </c:spPr>
          <c:invertIfNegative val="0"/>
          <c:cat>
            <c:strRef>
              <c:f>'Figure 4.1'!$S$37:$AK$37</c:f>
              <c:strCache>
                <c:ptCount val="5"/>
                <c:pt idx="0">
                  <c:v>LFP</c:v>
                </c:pt>
                <c:pt idx="1">
                  <c:v>NCA</c:v>
                </c:pt>
                <c:pt idx="2">
                  <c:v>NMC811</c:v>
                </c:pt>
                <c:pt idx="3">
                  <c:v>NMC622</c:v>
                </c:pt>
                <c:pt idx="4">
                  <c:v>NMC111</c:v>
                </c:pt>
              </c:strCache>
            </c:strRef>
          </c:cat>
          <c:val>
            <c:numRef>
              <c:f>'Figure 4.1'!$S$50:$AK$50</c:f>
              <c:numCache>
                <c:formatCode>0.00</c:formatCode>
                <c:ptCount val="5"/>
                <c:pt idx="0">
                  <c:v>6.9257029066470706</c:v>
                </c:pt>
                <c:pt idx="1">
                  <c:v>6.7839300471056712</c:v>
                </c:pt>
                <c:pt idx="2">
                  <c:v>6.8042673898410442</c:v>
                </c:pt>
                <c:pt idx="3">
                  <c:v>6.7800839361162861</c:v>
                </c:pt>
                <c:pt idx="4">
                  <c:v>6.7874484126873904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F6-4936-8CB0-9A7DA14FF3EF}"/>
            </c:ext>
          </c:extLst>
        </c:ser>
        <c:ser>
          <c:idx val="2"/>
          <c:order val="4"/>
          <c:tx>
            <c:strRef>
              <c:f>'Figure 4.1'!$B$40</c:f>
              <c:strCache>
                <c:ptCount val="1"/>
                <c:pt idx="0">
                  <c:v>Graphite/Carbon</c:v>
                </c:pt>
              </c:strCache>
            </c:strRef>
          </c:tx>
          <c:spPr>
            <a:solidFill>
              <a:srgbClr val="81CFE1"/>
            </a:solidFill>
          </c:spPr>
          <c:invertIfNegative val="0"/>
          <c:cat>
            <c:strRef>
              <c:f>'Figure 4.1'!$S$37:$AK$37</c:f>
              <c:strCache>
                <c:ptCount val="5"/>
                <c:pt idx="0">
                  <c:v>LFP</c:v>
                </c:pt>
                <c:pt idx="1">
                  <c:v>NCA</c:v>
                </c:pt>
                <c:pt idx="2">
                  <c:v>NMC811</c:v>
                </c:pt>
                <c:pt idx="3">
                  <c:v>NMC622</c:v>
                </c:pt>
                <c:pt idx="4">
                  <c:v>NMC111</c:v>
                </c:pt>
              </c:strCache>
            </c:strRef>
          </c:cat>
          <c:val>
            <c:numRef>
              <c:f>'Figure 4.1'!$S$40:$AK$40</c:f>
              <c:numCache>
                <c:formatCode>0.00</c:formatCode>
                <c:ptCount val="5"/>
                <c:pt idx="0">
                  <c:v>5.8049462369712517</c:v>
                </c:pt>
                <c:pt idx="1">
                  <c:v>5.2368710801807747</c:v>
                </c:pt>
                <c:pt idx="2">
                  <c:v>5.1846169750615765</c:v>
                </c:pt>
                <c:pt idx="3">
                  <c:v>5.1841018770214866</c:v>
                </c:pt>
                <c:pt idx="4">
                  <c:v>5.36649283254956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609-B548-9D5F-4217F8F73F17}"/>
            </c:ext>
          </c:extLst>
        </c:ser>
        <c:ser>
          <c:idx val="5"/>
          <c:order val="5"/>
          <c:tx>
            <c:strRef>
              <c:f>'Figure 4.1'!$B$43</c:f>
              <c:strCache>
                <c:ptCount val="1"/>
                <c:pt idx="0">
                  <c:v>Copper</c:v>
                </c:pt>
              </c:strCache>
            </c:strRef>
          </c:tx>
          <c:spPr>
            <a:solidFill>
              <a:srgbClr val="63487D"/>
            </a:solidFill>
          </c:spPr>
          <c:invertIfNegative val="0"/>
          <c:cat>
            <c:strRef>
              <c:f>'Figure 4.1'!$S$37:$AK$37</c:f>
              <c:strCache>
                <c:ptCount val="5"/>
                <c:pt idx="0">
                  <c:v>LFP</c:v>
                </c:pt>
                <c:pt idx="1">
                  <c:v>NCA</c:v>
                </c:pt>
                <c:pt idx="2">
                  <c:v>NMC811</c:v>
                </c:pt>
                <c:pt idx="3">
                  <c:v>NMC622</c:v>
                </c:pt>
                <c:pt idx="4">
                  <c:v>NMC111</c:v>
                </c:pt>
              </c:strCache>
            </c:strRef>
          </c:cat>
          <c:val>
            <c:numRef>
              <c:f>'Figure 4.1'!$S$43:$AK$43</c:f>
              <c:numCache>
                <c:formatCode>0.00</c:formatCode>
                <c:ptCount val="5"/>
                <c:pt idx="0">
                  <c:v>2.7676037472084012</c:v>
                </c:pt>
                <c:pt idx="1">
                  <c:v>2.3600422147410622</c:v>
                </c:pt>
                <c:pt idx="2">
                  <c:v>2.3823371682119276</c:v>
                </c:pt>
                <c:pt idx="3">
                  <c:v>2.3441015012407047</c:v>
                </c:pt>
                <c:pt idx="4">
                  <c:v>2.5364184652284583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609-B548-9D5F-4217F8F73F17}"/>
            </c:ext>
          </c:extLst>
        </c:ser>
        <c:ser>
          <c:idx val="3"/>
          <c:order val="6"/>
          <c:tx>
            <c:strRef>
              <c:f>'Figure 4.1'!$B$41</c:f>
              <c:strCache>
                <c:ptCount val="1"/>
              </c:strCache>
            </c:strRef>
          </c:tx>
          <c:spPr>
            <a:solidFill>
              <a:srgbClr val="92D050"/>
            </a:solidFill>
          </c:spPr>
          <c:invertIfNegative val="0"/>
          <c:cat>
            <c:strRef>
              <c:f>'Figure 4.1'!$S$37:$AK$37</c:f>
              <c:strCache>
                <c:ptCount val="5"/>
                <c:pt idx="0">
                  <c:v>LFP</c:v>
                </c:pt>
                <c:pt idx="1">
                  <c:v>NCA</c:v>
                </c:pt>
                <c:pt idx="2">
                  <c:v>NMC811</c:v>
                </c:pt>
                <c:pt idx="3">
                  <c:v>NMC622</c:v>
                </c:pt>
                <c:pt idx="4">
                  <c:v>NMC111</c:v>
                </c:pt>
              </c:strCache>
            </c:strRef>
          </c:cat>
          <c:val>
            <c:numRef>
              <c:f>'Figure 4.1'!$S$41:$AK$41</c:f>
            </c:numRef>
          </c:val>
          <c:extLst>
            <c:ext xmlns:c16="http://schemas.microsoft.com/office/drawing/2014/chart" uri="{C3380CC4-5D6E-409C-BE32-E72D297353CC}">
              <c16:uniqueId val="{00000002-D609-B548-9D5F-4217F8F73F17}"/>
            </c:ext>
          </c:extLst>
        </c:ser>
        <c:ser>
          <c:idx val="0"/>
          <c:order val="7"/>
          <c:tx>
            <c:strRef>
              <c:f>'Figure 4.1'!$B$52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B59ECA"/>
            </a:solidFill>
          </c:spPr>
          <c:invertIfNegative val="0"/>
          <c:cat>
            <c:strRef>
              <c:f>'Figure 4.1'!$S$37:$AK$37</c:f>
              <c:strCache>
                <c:ptCount val="5"/>
                <c:pt idx="0">
                  <c:v>LFP</c:v>
                </c:pt>
                <c:pt idx="1">
                  <c:v>NCA</c:v>
                </c:pt>
                <c:pt idx="2">
                  <c:v>NMC811</c:v>
                </c:pt>
                <c:pt idx="3">
                  <c:v>NMC622</c:v>
                </c:pt>
                <c:pt idx="4">
                  <c:v>NMC111</c:v>
                </c:pt>
              </c:strCache>
            </c:strRef>
          </c:cat>
          <c:val>
            <c:numRef>
              <c:f>'Figure 4.1'!$S$52:$AK$52</c:f>
              <c:numCache>
                <c:formatCode>0.00</c:formatCode>
                <c:ptCount val="5"/>
                <c:pt idx="0">
                  <c:v>5.6336781368584745</c:v>
                </c:pt>
                <c:pt idx="1">
                  <c:v>3.1307254660743524</c:v>
                </c:pt>
                <c:pt idx="2">
                  <c:v>3.6734744420607197</c:v>
                </c:pt>
                <c:pt idx="3">
                  <c:v>3.1943191250998586</c:v>
                </c:pt>
                <c:pt idx="4">
                  <c:v>3.4536562872867056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F6-4936-8CB0-9A7DA14FF3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36"/>
        <c:overlap val="100"/>
        <c:axId val="192608512"/>
        <c:axId val="193143168"/>
      </c:barChart>
      <c:scatterChart>
        <c:scatterStyle val="lineMarker"/>
        <c:varyColors val="0"/>
        <c:ser>
          <c:idx val="4"/>
          <c:order val="8"/>
          <c:tx>
            <c:strRef>
              <c:f>'Figure 4.1'!$B$56</c:f>
              <c:strCache>
                <c:ptCount val="1"/>
                <c:pt idx="0">
                  <c:v>BEV 200 km range (right axis)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bg1">
                  <a:lumMod val="75000"/>
                </a:schemeClr>
              </a:solidFill>
              <a:ln>
                <a:solidFill>
                  <a:schemeClr val="bg1"/>
                </a:solidFill>
              </a:ln>
            </c:spPr>
          </c:marker>
          <c:xVal>
            <c:strRef>
              <c:f>'Figure 4.1'!$S$37:$AK$37</c:f>
              <c:strCache>
                <c:ptCount val="5"/>
                <c:pt idx="0">
                  <c:v>LFP</c:v>
                </c:pt>
                <c:pt idx="1">
                  <c:v>NCA</c:v>
                </c:pt>
                <c:pt idx="2">
                  <c:v>NMC811</c:v>
                </c:pt>
                <c:pt idx="3">
                  <c:v>NMC622</c:v>
                </c:pt>
                <c:pt idx="4">
                  <c:v>NMC111</c:v>
                </c:pt>
              </c:strCache>
            </c:strRef>
          </c:xVal>
          <c:yVal>
            <c:numRef>
              <c:f>'Figure 4.1'!$S$56:$AK$56</c:f>
              <c:numCache>
                <c:formatCode>0.00</c:formatCode>
                <c:ptCount val="5"/>
                <c:pt idx="0">
                  <c:v>9.5442812429932938E-2</c:v>
                </c:pt>
                <c:pt idx="1">
                  <c:v>0.11197828345930652</c:v>
                </c:pt>
                <c:pt idx="2">
                  <c:v>0.11393681051993819</c:v>
                </c:pt>
                <c:pt idx="3">
                  <c:v>0.11244352389665935</c:v>
                </c:pt>
                <c:pt idx="4">
                  <c:v>0.12182408332182804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6A-4C6F-99FD-B4644BF49C24}"/>
            </c:ext>
          </c:extLst>
        </c:ser>
        <c:ser>
          <c:idx val="7"/>
          <c:order val="9"/>
          <c:tx>
            <c:strRef>
              <c:f>'Figure 4.1'!$B$57</c:f>
              <c:strCache>
                <c:ptCount val="1"/>
                <c:pt idx="0">
                  <c:v>BEV 400 km range (right axis)</c:v>
                </c:pt>
              </c:strCache>
            </c:strRef>
          </c:tx>
          <c:spPr>
            <a:ln w="28575">
              <a:noFill/>
            </a:ln>
          </c:spPr>
          <c:marker>
            <c:symbol val="circle"/>
            <c:size val="1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bg1"/>
                </a:solidFill>
              </a:ln>
            </c:spPr>
          </c:marker>
          <c:xVal>
            <c:strRef>
              <c:f>'Figure 4.1'!$S$37:$AK$37</c:f>
              <c:strCache>
                <c:ptCount val="5"/>
                <c:pt idx="0">
                  <c:v>LFP</c:v>
                </c:pt>
                <c:pt idx="1">
                  <c:v>NCA</c:v>
                </c:pt>
                <c:pt idx="2">
                  <c:v>NMC811</c:v>
                </c:pt>
                <c:pt idx="3">
                  <c:v>NMC622</c:v>
                </c:pt>
                <c:pt idx="4">
                  <c:v>NMC111</c:v>
                </c:pt>
              </c:strCache>
            </c:strRef>
          </c:xVal>
          <c:yVal>
            <c:numRef>
              <c:f>'Figure 4.1'!$S$57:$AI$57</c:f>
              <c:numCache>
                <c:formatCode>0.00</c:formatCode>
                <c:ptCount val="5"/>
                <c:pt idx="0">
                  <c:v>0.17171363020893732</c:v>
                </c:pt>
                <c:pt idx="1">
                  <c:v>0.20146302343593273</c:v>
                </c:pt>
                <c:pt idx="2">
                  <c:v>0.20498666008159838</c:v>
                </c:pt>
                <c:pt idx="3">
                  <c:v>0.20230004952919142</c:v>
                </c:pt>
                <c:pt idx="4">
                  <c:v>0.2191768563968525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C6A-4C6F-99FD-B4644BF49C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150976"/>
        <c:axId val="193145088"/>
      </c:scatterChart>
      <c:catAx>
        <c:axId val="192608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noFill/>
            <a:prstDash val="solid"/>
          </a:ln>
        </c:spPr>
        <c:txPr>
          <a:bodyPr rot="0" vert="horz"/>
          <a:lstStyle/>
          <a:p>
            <a:pPr>
              <a:defRPr sz="1100"/>
            </a:pPr>
            <a:endParaRPr lang="en-US"/>
          </a:p>
        </c:txPr>
        <c:crossAx val="193143168"/>
        <c:crosses val="autoZero"/>
        <c:auto val="1"/>
        <c:lblAlgn val="ctr"/>
        <c:lblOffset val="0"/>
        <c:noMultiLvlLbl val="1"/>
      </c:catAx>
      <c:valAx>
        <c:axId val="193143168"/>
        <c:scaling>
          <c:orientation val="minMax"/>
          <c:max val="8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kg </a:t>
                </a:r>
                <a:r>
                  <a:rPr lang="en-GB" sz="1100" b="0" i="0" u="none" strike="noStrike" baseline="0">
                    <a:effectLst/>
                  </a:rPr>
                  <a:t>CO</a:t>
                </a:r>
                <a:r>
                  <a:rPr lang="en-GB" sz="1100" b="0" i="0" u="none" strike="noStrike" baseline="-25000">
                    <a:effectLst/>
                  </a:rPr>
                  <a:t>2</a:t>
                </a:r>
                <a:r>
                  <a:rPr lang="en-GB" sz="1100" b="0" i="0" u="none" strike="noStrike" baseline="0">
                    <a:effectLst/>
                  </a:rPr>
                  <a:t>-eq/kWh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4.8733372374484732E-2"/>
              <c:y val="1.2639104982500558E-2"/>
            </c:manualLayout>
          </c:layout>
          <c:overlay val="0"/>
        </c:title>
        <c:numFmt formatCode="#,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crossAx val="192608512"/>
        <c:crosses val="autoZero"/>
        <c:crossBetween val="between"/>
      </c:valAx>
      <c:valAx>
        <c:axId val="193145088"/>
        <c:scaling>
          <c:orientation val="minMax"/>
          <c:max val="0.32000000000000006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% of total life-cycle GHG emissions</a:t>
                </a:r>
              </a:p>
            </c:rich>
          </c:tx>
          <c:layout/>
          <c:overlay val="0"/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crossAx val="193150976"/>
        <c:crosses val="max"/>
        <c:crossBetween val="midCat"/>
        <c:majorUnit val="4.0000000000000008E-2"/>
      </c:valAx>
      <c:valAx>
        <c:axId val="1931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93145088"/>
        <c:crosses val="autoZero"/>
        <c:crossBetween val="midCat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7316648654212341"/>
          <c:y val="0"/>
          <c:w val="0.2683351345787659"/>
          <c:h val="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399951</xdr:colOff>
      <xdr:row>9</xdr:row>
      <xdr:rowOff>31515</xdr:rowOff>
    </xdr:from>
    <xdr:to>
      <xdr:col>46</xdr:col>
      <xdr:colOff>28476</xdr:colOff>
      <xdr:row>21</xdr:row>
      <xdr:rowOff>202965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IEA">
  <a:themeElements>
    <a:clrScheme name="GIVAR">
      <a:dk1>
        <a:srgbClr val="000000"/>
      </a:dk1>
      <a:lt1>
        <a:srgbClr val="FFFFFF"/>
      </a:lt1>
      <a:dk2>
        <a:srgbClr val="00335A"/>
      </a:dk2>
      <a:lt2>
        <a:srgbClr val="0089AB"/>
      </a:lt2>
      <a:accent1>
        <a:srgbClr val="9DCD17"/>
      </a:accent1>
      <a:accent2>
        <a:srgbClr val="E19813"/>
      </a:accent2>
      <a:accent3>
        <a:srgbClr val="D43633"/>
      </a:accent3>
      <a:accent4>
        <a:srgbClr val="70BBD8"/>
      </a:accent4>
      <a:accent5>
        <a:srgbClr val="AA561C"/>
      </a:accent5>
      <a:accent6>
        <a:srgbClr val="9EA9CB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CJ116"/>
  <sheetViews>
    <sheetView tabSelected="1" topLeftCell="A23" zoomScale="80" zoomScaleNormal="80" zoomScalePageLayoutView="200" workbookViewId="0">
      <selection activeCell="AA50" sqref="AA50"/>
    </sheetView>
  </sheetViews>
  <sheetFormatPr defaultColWidth="8.85546875" defaultRowHeight="16.5" x14ac:dyDescent="0.3"/>
  <cols>
    <col min="1" max="1" width="3.42578125" style="3" customWidth="1"/>
    <col min="2" max="2" width="16.140625" style="3" customWidth="1"/>
    <col min="3" max="3" width="39.7109375" style="3" customWidth="1"/>
    <col min="4" max="5" width="0" style="3" hidden="1" customWidth="1"/>
    <col min="6" max="6" width="19.140625" style="3" hidden="1" customWidth="1"/>
    <col min="7" max="7" width="8.85546875" style="3"/>
    <col min="8" max="9" width="0" style="3" hidden="1" customWidth="1"/>
    <col min="10" max="10" width="10.85546875" style="3" hidden="1" customWidth="1"/>
    <col min="11" max="11" width="8.85546875" style="3"/>
    <col min="12" max="13" width="0" style="3" hidden="1" customWidth="1"/>
    <col min="14" max="14" width="8.85546875" style="4" hidden="1" customWidth="1"/>
    <col min="15" max="15" width="6" style="3" customWidth="1"/>
    <col min="16" max="16" width="0" style="3" hidden="1" customWidth="1"/>
    <col min="17" max="17" width="15.42578125" style="3" hidden="1" customWidth="1"/>
    <col min="18" max="18" width="0" style="3" hidden="1" customWidth="1"/>
    <col min="19" max="19" width="8.85546875" style="3"/>
    <col min="20" max="22" width="0" style="3" hidden="1" customWidth="1"/>
    <col min="23" max="23" width="8.85546875" style="3"/>
    <col min="24" max="26" width="0" style="3" hidden="1" customWidth="1"/>
    <col min="27" max="27" width="8.85546875" style="4"/>
    <col min="28" max="30" width="0" style="3" hidden="1" customWidth="1"/>
    <col min="31" max="31" width="8.85546875" style="3"/>
    <col min="32" max="34" width="0" style="3" hidden="1" customWidth="1"/>
    <col min="35" max="35" width="8.85546875" style="3"/>
    <col min="36" max="38" width="0" style="3" hidden="1" customWidth="1"/>
    <col min="39" max="39" width="8.85546875" style="3"/>
    <col min="40" max="40" width="8.85546875" style="4"/>
    <col min="41" max="48" width="8.85546875" style="3"/>
    <col min="49" max="49" width="16.140625" style="3" customWidth="1"/>
    <col min="50" max="50" width="8.85546875" style="3"/>
    <col min="51" max="53" width="0" style="3" hidden="1" customWidth="1"/>
    <col min="54" max="54" width="8.85546875" style="3"/>
    <col min="55" max="56" width="0" style="3" hidden="1" customWidth="1"/>
    <col min="57" max="57" width="10.85546875" style="3" hidden="1" customWidth="1"/>
    <col min="58" max="58" width="8.85546875" style="3"/>
    <col min="59" max="60" width="0" style="3" hidden="1" customWidth="1"/>
    <col min="61" max="61" width="8.85546875" style="4" hidden="1" customWidth="1"/>
    <col min="62" max="62" width="6" style="3" customWidth="1"/>
    <col min="63" max="63" width="0" style="3" hidden="1" customWidth="1"/>
    <col min="64" max="64" width="15.42578125" style="3" hidden="1" customWidth="1"/>
    <col min="65" max="65" width="0" style="3" hidden="1" customWidth="1"/>
    <col min="66" max="66" width="8.85546875" style="3"/>
    <col min="67" max="69" width="0" style="3" hidden="1" customWidth="1"/>
    <col min="70" max="70" width="8.85546875" style="3"/>
    <col min="71" max="73" width="0" style="3" hidden="1" customWidth="1"/>
    <col min="74" max="74" width="8.85546875" style="4"/>
    <col min="75" max="77" width="0" style="3" hidden="1" customWidth="1"/>
    <col min="78" max="78" width="8.85546875" style="3"/>
    <col min="79" max="81" width="0" style="3" hidden="1" customWidth="1"/>
    <col min="82" max="82" width="8.85546875" style="3"/>
    <col min="83" max="85" width="0" style="3" hidden="1" customWidth="1"/>
    <col min="86" max="86" width="8.85546875" style="3"/>
    <col min="87" max="87" width="8.85546875" style="4"/>
    <col min="88" max="16384" width="8.85546875" style="3"/>
  </cols>
  <sheetData>
    <row r="1" spans="2:88" s="2" customFormat="1" ht="25.5" x14ac:dyDescent="0.5">
      <c r="B1" s="1" t="s">
        <v>13</v>
      </c>
      <c r="N1" s="1"/>
      <c r="AA1" s="1"/>
      <c r="AN1" s="1"/>
      <c r="AW1" s="48"/>
      <c r="AX1" s="49"/>
      <c r="AY1" s="49"/>
      <c r="AZ1" s="49"/>
      <c r="BA1" s="49"/>
      <c r="BB1" s="49"/>
      <c r="BC1" s="49"/>
      <c r="BD1" s="49"/>
      <c r="BE1" s="49"/>
      <c r="BF1" s="49"/>
      <c r="BG1" s="49"/>
      <c r="BH1" s="49"/>
      <c r="BI1" s="48"/>
      <c r="BJ1" s="49"/>
      <c r="BK1" s="49"/>
      <c r="BL1" s="49"/>
      <c r="BM1" s="49"/>
      <c r="BN1" s="49"/>
      <c r="BO1" s="49"/>
      <c r="BP1" s="49"/>
      <c r="BQ1" s="49"/>
      <c r="BR1" s="49"/>
      <c r="BS1" s="49"/>
      <c r="BT1" s="49"/>
      <c r="BU1" s="49"/>
      <c r="BV1" s="48"/>
      <c r="BW1" s="49"/>
      <c r="BX1" s="49"/>
      <c r="BY1" s="49"/>
      <c r="BZ1" s="49"/>
      <c r="CA1" s="49"/>
      <c r="CB1" s="49"/>
      <c r="CC1" s="49"/>
      <c r="CD1" s="49"/>
      <c r="CE1" s="49"/>
      <c r="CF1" s="49"/>
      <c r="CG1" s="49"/>
      <c r="CH1" s="49"/>
      <c r="CI1" s="48"/>
      <c r="CJ1" s="49"/>
    </row>
    <row r="2" spans="2:88" x14ac:dyDescent="0.3">
      <c r="O2" s="4"/>
      <c r="P2" s="4"/>
      <c r="Q2" s="4"/>
      <c r="R2" s="4"/>
      <c r="S2" s="4"/>
      <c r="T2" s="4"/>
      <c r="U2" s="4"/>
      <c r="V2" s="4"/>
      <c r="W2" s="4"/>
      <c r="X2" s="4"/>
      <c r="Y2" s="4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7"/>
      <c r="BV2" s="6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6"/>
      <c r="CJ2" s="7"/>
    </row>
    <row r="3" spans="2:88" ht="26.25" x14ac:dyDescent="0.45">
      <c r="B3" s="5" t="s">
        <v>2</v>
      </c>
      <c r="AW3" s="38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6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6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6"/>
      <c r="CJ3" s="7"/>
    </row>
    <row r="4" spans="2:88" x14ac:dyDescent="0.3"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6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6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6"/>
      <c r="CJ4" s="7"/>
    </row>
    <row r="5" spans="2:88" x14ac:dyDescent="0.3">
      <c r="B5" s="4" t="s">
        <v>3</v>
      </c>
      <c r="C5" s="6">
        <v>4</v>
      </c>
      <c r="AW5" s="6"/>
      <c r="AX5" s="6"/>
      <c r="AY5" s="7"/>
      <c r="AZ5" s="7"/>
      <c r="BA5" s="7"/>
      <c r="BB5" s="7"/>
      <c r="BC5" s="7"/>
      <c r="BD5" s="7"/>
      <c r="BE5" s="7"/>
      <c r="BF5" s="7"/>
      <c r="BG5" s="7"/>
      <c r="BH5" s="7"/>
      <c r="BI5" s="6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6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6"/>
      <c r="CJ5" s="7"/>
    </row>
    <row r="6" spans="2:88" x14ac:dyDescent="0.3">
      <c r="B6" s="4" t="s">
        <v>4</v>
      </c>
      <c r="C6" s="6" t="s">
        <v>43</v>
      </c>
      <c r="AW6" s="6"/>
      <c r="AX6" s="6"/>
      <c r="AY6" s="7"/>
      <c r="AZ6" s="7"/>
      <c r="BA6" s="7"/>
      <c r="BB6" s="7"/>
      <c r="BC6" s="7"/>
      <c r="BD6" s="7"/>
      <c r="BE6" s="7"/>
      <c r="BF6" s="7"/>
      <c r="BG6" s="7"/>
      <c r="BH6" s="7"/>
      <c r="BI6" s="6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6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6"/>
      <c r="CJ6" s="7"/>
    </row>
    <row r="7" spans="2:88" ht="25.5" x14ac:dyDescent="0.3">
      <c r="B7" s="4" t="s">
        <v>5</v>
      </c>
      <c r="C7" s="37" t="s">
        <v>44</v>
      </c>
      <c r="AW7" s="6"/>
      <c r="AX7" s="6"/>
      <c r="AY7" s="7"/>
      <c r="AZ7" s="7"/>
      <c r="BA7" s="7"/>
      <c r="BB7" s="7"/>
      <c r="BC7" s="7"/>
      <c r="BD7" s="7"/>
      <c r="BE7" s="7"/>
      <c r="BF7" s="7"/>
      <c r="BG7" s="7"/>
      <c r="BH7" s="7"/>
      <c r="BI7" s="6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6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6"/>
      <c r="CJ7" s="7"/>
    </row>
    <row r="8" spans="2:88" x14ac:dyDescent="0.3">
      <c r="B8" s="4"/>
      <c r="C8" s="6"/>
      <c r="AW8" s="6"/>
      <c r="AX8" s="6"/>
      <c r="AY8" s="7"/>
      <c r="AZ8" s="7"/>
      <c r="BA8" s="7"/>
      <c r="BB8" s="7"/>
      <c r="BC8" s="7"/>
      <c r="BD8" s="7"/>
      <c r="BE8" s="7"/>
      <c r="BF8" s="7"/>
      <c r="BG8" s="7"/>
      <c r="BH8" s="7"/>
      <c r="BI8" s="6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6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6"/>
      <c r="CJ8" s="7"/>
    </row>
    <row r="9" spans="2:88" ht="26.25" x14ac:dyDescent="0.45">
      <c r="B9" s="4"/>
      <c r="C9" s="7"/>
      <c r="L9" s="5" t="s">
        <v>6</v>
      </c>
      <c r="AW9" s="6"/>
      <c r="AX9" s="7"/>
      <c r="AY9" s="7"/>
      <c r="AZ9" s="7"/>
      <c r="BA9" s="7"/>
      <c r="BB9" s="7"/>
      <c r="BC9" s="7"/>
      <c r="BD9" s="7"/>
      <c r="BE9" s="7"/>
      <c r="BF9" s="7"/>
      <c r="BG9" s="38"/>
      <c r="BH9" s="7"/>
      <c r="BI9" s="6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6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6"/>
      <c r="CJ9" s="7"/>
    </row>
    <row r="10" spans="2:88" x14ac:dyDescent="0.3">
      <c r="B10" s="4" t="s">
        <v>7</v>
      </c>
      <c r="C10" s="7"/>
      <c r="AW10" s="6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6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6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6"/>
      <c r="CJ10" s="7"/>
    </row>
    <row r="11" spans="2:88" ht="17.25" x14ac:dyDescent="0.3">
      <c r="B11" s="4" t="s">
        <v>8</v>
      </c>
      <c r="C11" s="6" t="s">
        <v>39</v>
      </c>
      <c r="J11" s="3" t="s">
        <v>16</v>
      </c>
      <c r="AW11" s="6"/>
      <c r="AX11" s="6"/>
      <c r="AY11" s="7"/>
      <c r="AZ11" s="7"/>
      <c r="BA11" s="7"/>
      <c r="BB11" s="7"/>
      <c r="BC11" s="7"/>
      <c r="BD11" s="7"/>
      <c r="BE11" s="7"/>
      <c r="BF11" s="50"/>
      <c r="BG11" s="7"/>
      <c r="BH11" s="7"/>
      <c r="BI11" s="6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6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6"/>
      <c r="CJ11" s="7"/>
    </row>
    <row r="12" spans="2:88" ht="17.25" x14ac:dyDescent="0.3">
      <c r="B12" s="4"/>
      <c r="C12" s="8"/>
      <c r="J12" s="3" t="s">
        <v>17</v>
      </c>
      <c r="AW12" s="6"/>
      <c r="AX12" s="6"/>
      <c r="AY12" s="7"/>
      <c r="AZ12" s="7"/>
      <c r="BA12" s="7"/>
      <c r="BB12" s="7"/>
      <c r="BC12" s="7"/>
      <c r="BD12" s="7"/>
      <c r="BE12" s="7"/>
      <c r="BF12" s="50"/>
      <c r="BG12" s="7"/>
      <c r="BH12" s="7"/>
      <c r="BI12" s="6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6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6"/>
      <c r="CJ12" s="7"/>
    </row>
    <row r="13" spans="2:88" ht="17.25" x14ac:dyDescent="0.3">
      <c r="B13" s="4"/>
      <c r="C13" s="8"/>
      <c r="J13" s="3" t="s">
        <v>18</v>
      </c>
      <c r="AW13" s="6"/>
      <c r="AX13" s="6"/>
      <c r="AY13" s="7"/>
      <c r="AZ13" s="7"/>
      <c r="BA13" s="7"/>
      <c r="BB13" s="7"/>
      <c r="BC13" s="7"/>
      <c r="BD13" s="7"/>
      <c r="BE13" s="7"/>
      <c r="BF13" s="50"/>
      <c r="BG13" s="7"/>
      <c r="BH13" s="7"/>
      <c r="BI13" s="6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6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6"/>
      <c r="CJ13" s="7"/>
    </row>
    <row r="14" spans="2:88" ht="17.25" x14ac:dyDescent="0.3">
      <c r="B14" s="4" t="s">
        <v>10</v>
      </c>
      <c r="C14" s="8"/>
      <c r="J14" s="3" t="s">
        <v>19</v>
      </c>
      <c r="AW14" s="6"/>
      <c r="AX14" s="6"/>
      <c r="AY14" s="7"/>
      <c r="AZ14" s="7"/>
      <c r="BA14" s="7"/>
      <c r="BB14" s="7"/>
      <c r="BC14" s="7"/>
      <c r="BD14" s="7"/>
      <c r="BE14" s="7"/>
      <c r="BF14" s="40"/>
      <c r="BG14" s="7"/>
      <c r="BH14" s="7"/>
      <c r="BI14" s="6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6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6"/>
      <c r="CJ14" s="7"/>
    </row>
    <row r="15" spans="2:88" ht="17.25" x14ac:dyDescent="0.3">
      <c r="B15" s="4" t="s">
        <v>11</v>
      </c>
      <c r="C15" s="9" t="s">
        <v>14</v>
      </c>
      <c r="J15" s="3" t="s">
        <v>20</v>
      </c>
      <c r="AW15" s="6"/>
      <c r="AX15" s="6"/>
      <c r="AY15" s="7"/>
      <c r="AZ15" s="7"/>
      <c r="BA15" s="7"/>
      <c r="BB15" s="7"/>
      <c r="BC15" s="7"/>
      <c r="BD15" s="7"/>
      <c r="BE15" s="7"/>
      <c r="BF15" s="50"/>
      <c r="BG15" s="7"/>
      <c r="BH15" s="7"/>
      <c r="BI15" s="6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6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6"/>
      <c r="CJ15" s="7"/>
    </row>
    <row r="16" spans="2:88" ht="17.25" x14ac:dyDescent="0.3">
      <c r="B16" s="4" t="s">
        <v>12</v>
      </c>
      <c r="C16" s="9" t="s">
        <v>15</v>
      </c>
      <c r="J16" s="3" t="s">
        <v>21</v>
      </c>
      <c r="AW16" s="6"/>
      <c r="AX16" s="6"/>
      <c r="AY16" s="7"/>
      <c r="AZ16" s="7"/>
      <c r="BA16" s="7"/>
      <c r="BB16" s="7"/>
      <c r="BC16" s="7"/>
      <c r="BD16" s="7"/>
      <c r="BE16" s="7"/>
      <c r="BF16" s="51"/>
      <c r="BG16" s="7"/>
      <c r="BH16" s="7"/>
      <c r="BI16" s="6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6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6"/>
      <c r="CJ16" s="7"/>
    </row>
    <row r="17" spans="2:88" ht="17.25" x14ac:dyDescent="0.3">
      <c r="B17" s="4"/>
      <c r="C17" s="8"/>
      <c r="J17" s="3" t="s">
        <v>22</v>
      </c>
      <c r="AW17" s="6"/>
      <c r="AX17" s="6"/>
      <c r="AY17" s="7"/>
      <c r="AZ17" s="7"/>
      <c r="BA17" s="7"/>
      <c r="BB17" s="7"/>
      <c r="BC17" s="7"/>
      <c r="BD17" s="7"/>
      <c r="BE17" s="7"/>
      <c r="BF17" s="51"/>
      <c r="BG17" s="7"/>
      <c r="BH17" s="7"/>
      <c r="BI17" s="6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6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6"/>
      <c r="CJ17" s="7"/>
    </row>
    <row r="18" spans="2:88" ht="17.25" x14ac:dyDescent="0.3">
      <c r="B18" s="4" t="s">
        <v>0</v>
      </c>
      <c r="J18" s="3" t="s">
        <v>23</v>
      </c>
      <c r="V18" s="10"/>
      <c r="W18" s="10"/>
      <c r="AW18" s="6"/>
      <c r="AX18" s="7"/>
      <c r="AY18" s="7"/>
      <c r="AZ18" s="7"/>
      <c r="BA18" s="7"/>
      <c r="BB18" s="7"/>
      <c r="BC18" s="7"/>
      <c r="BD18" s="7"/>
      <c r="BE18" s="7"/>
      <c r="BF18" s="51"/>
      <c r="BG18" s="7"/>
      <c r="BH18" s="7"/>
      <c r="BI18" s="6"/>
      <c r="BJ18" s="7"/>
      <c r="BK18" s="7"/>
      <c r="BL18" s="7"/>
      <c r="BM18" s="7"/>
      <c r="BN18" s="7"/>
      <c r="BO18" s="7"/>
      <c r="BP18" s="7"/>
      <c r="BQ18" s="39"/>
      <c r="BR18" s="39"/>
      <c r="BS18" s="7"/>
      <c r="BT18" s="7"/>
      <c r="BU18" s="7"/>
      <c r="BV18" s="6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6"/>
      <c r="CJ18" s="7"/>
    </row>
    <row r="19" spans="2:88" ht="17.25" x14ac:dyDescent="0.3">
      <c r="B19" s="28" t="s">
        <v>1</v>
      </c>
      <c r="C19" s="29"/>
      <c r="D19" s="29"/>
      <c r="E19" s="29"/>
      <c r="F19" s="29"/>
      <c r="G19" s="29"/>
      <c r="H19" s="30"/>
      <c r="J19" s="3" t="s">
        <v>24</v>
      </c>
      <c r="V19" s="10"/>
      <c r="W19" s="10"/>
      <c r="AW19" s="62"/>
      <c r="AX19" s="62"/>
      <c r="AY19" s="62"/>
      <c r="AZ19" s="62"/>
      <c r="BA19" s="62"/>
      <c r="BB19" s="62"/>
      <c r="BC19" s="62"/>
      <c r="BD19" s="7"/>
      <c r="BE19" s="7"/>
      <c r="BF19" s="51"/>
      <c r="BG19" s="7"/>
      <c r="BH19" s="7"/>
      <c r="BI19" s="6"/>
      <c r="BJ19" s="7"/>
      <c r="BK19" s="7"/>
      <c r="BL19" s="7"/>
      <c r="BM19" s="7"/>
      <c r="BN19" s="7"/>
      <c r="BO19" s="7"/>
      <c r="BP19" s="7"/>
      <c r="BQ19" s="39"/>
      <c r="BR19" s="39"/>
      <c r="BS19" s="7"/>
      <c r="BT19" s="7"/>
      <c r="BU19" s="7"/>
      <c r="BV19" s="6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6"/>
      <c r="CJ19" s="7"/>
    </row>
    <row r="20" spans="2:88" ht="17.25" x14ac:dyDescent="0.3">
      <c r="B20" s="31"/>
      <c r="C20" s="32"/>
      <c r="D20" s="32"/>
      <c r="E20" s="32"/>
      <c r="F20" s="32"/>
      <c r="G20" s="32"/>
      <c r="H20" s="33"/>
      <c r="J20" s="3" t="s">
        <v>25</v>
      </c>
      <c r="V20" s="10"/>
      <c r="W20" s="10"/>
      <c r="AW20" s="62"/>
      <c r="AX20" s="62"/>
      <c r="AY20" s="62"/>
      <c r="AZ20" s="62"/>
      <c r="BA20" s="62"/>
      <c r="BB20" s="62"/>
      <c r="BC20" s="62"/>
      <c r="BD20" s="7"/>
      <c r="BE20" s="7"/>
      <c r="BF20" s="52"/>
      <c r="BG20" s="7"/>
      <c r="BH20" s="7"/>
      <c r="BI20" s="6"/>
      <c r="BJ20" s="7"/>
      <c r="BK20" s="7"/>
      <c r="BL20" s="7"/>
      <c r="BM20" s="7"/>
      <c r="BN20" s="7"/>
      <c r="BO20" s="7"/>
      <c r="BP20" s="7"/>
      <c r="BQ20" s="39"/>
      <c r="BR20" s="39"/>
      <c r="BS20" s="7"/>
      <c r="BT20" s="7"/>
      <c r="BU20" s="7"/>
      <c r="BV20" s="6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6"/>
      <c r="CJ20" s="7"/>
    </row>
    <row r="21" spans="2:88" x14ac:dyDescent="0.3">
      <c r="B21" s="31"/>
      <c r="C21" s="32"/>
      <c r="D21" s="32"/>
      <c r="E21" s="32"/>
      <c r="F21" s="32"/>
      <c r="G21" s="32"/>
      <c r="H21" s="33"/>
      <c r="V21" s="10"/>
      <c r="W21" s="10"/>
      <c r="AW21" s="62"/>
      <c r="AX21" s="62"/>
      <c r="AY21" s="62"/>
      <c r="AZ21" s="62"/>
      <c r="BA21" s="62"/>
      <c r="BB21" s="62"/>
      <c r="BC21" s="62"/>
      <c r="BD21" s="7"/>
      <c r="BE21" s="7"/>
      <c r="BF21" s="7"/>
      <c r="BG21" s="7"/>
      <c r="BH21" s="7"/>
      <c r="BI21" s="6"/>
      <c r="BJ21" s="7"/>
      <c r="BK21" s="7"/>
      <c r="BL21" s="7"/>
      <c r="BM21" s="7"/>
      <c r="BN21" s="7"/>
      <c r="BO21" s="7"/>
      <c r="BP21" s="7"/>
      <c r="BQ21" s="39"/>
      <c r="BR21" s="39"/>
      <c r="BS21" s="7"/>
      <c r="BT21" s="7"/>
      <c r="BU21" s="7"/>
      <c r="BV21" s="6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6"/>
      <c r="CJ21" s="7"/>
    </row>
    <row r="22" spans="2:88" x14ac:dyDescent="0.3">
      <c r="B22" s="31"/>
      <c r="C22" s="32"/>
      <c r="D22" s="32"/>
      <c r="E22" s="32"/>
      <c r="F22" s="32"/>
      <c r="G22" s="32"/>
      <c r="H22" s="33"/>
      <c r="V22" s="10"/>
      <c r="W22" s="10"/>
      <c r="X22" s="4"/>
      <c r="Y22" s="4"/>
      <c r="AW22" s="62"/>
      <c r="AX22" s="62"/>
      <c r="AY22" s="62"/>
      <c r="AZ22" s="62"/>
      <c r="BA22" s="62"/>
      <c r="BB22" s="62"/>
      <c r="BC22" s="62"/>
      <c r="BD22" s="7"/>
      <c r="BE22" s="7"/>
      <c r="BF22" s="7"/>
      <c r="BG22" s="7"/>
      <c r="BH22" s="7"/>
      <c r="BI22" s="6"/>
      <c r="BJ22" s="7"/>
      <c r="BK22" s="7"/>
      <c r="BL22" s="7"/>
      <c r="BM22" s="7"/>
      <c r="BN22" s="7"/>
      <c r="BO22" s="7"/>
      <c r="BP22" s="7"/>
      <c r="BQ22" s="39"/>
      <c r="BR22" s="39"/>
      <c r="BS22" s="6"/>
      <c r="BT22" s="6"/>
      <c r="BU22" s="7"/>
      <c r="BV22" s="6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6"/>
      <c r="CJ22" s="7"/>
    </row>
    <row r="23" spans="2:88" x14ac:dyDescent="0.3">
      <c r="B23" s="31"/>
      <c r="C23" s="32"/>
      <c r="D23" s="32"/>
      <c r="E23" s="32"/>
      <c r="F23" s="32"/>
      <c r="G23" s="32"/>
      <c r="H23" s="33"/>
      <c r="V23" s="10"/>
      <c r="W23" s="10"/>
      <c r="X23" s="4"/>
      <c r="Y23" s="4"/>
      <c r="AW23" s="62"/>
      <c r="AX23" s="62"/>
      <c r="AY23" s="62"/>
      <c r="AZ23" s="62"/>
      <c r="BA23" s="62"/>
      <c r="BB23" s="62"/>
      <c r="BC23" s="62"/>
      <c r="BD23" s="7"/>
      <c r="BE23" s="7"/>
      <c r="BF23" s="7"/>
      <c r="BG23" s="7"/>
      <c r="BH23" s="7"/>
      <c r="BI23" s="6"/>
      <c r="BJ23" s="7"/>
      <c r="BK23" s="7"/>
      <c r="BL23" s="7"/>
      <c r="BM23" s="7"/>
      <c r="BN23" s="7"/>
      <c r="BO23" s="7"/>
      <c r="BP23" s="7"/>
      <c r="BQ23" s="39"/>
      <c r="BR23" s="39"/>
      <c r="BS23" s="6"/>
      <c r="BT23" s="6"/>
      <c r="BU23" s="7"/>
      <c r="BV23" s="6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6"/>
      <c r="CJ23" s="7"/>
    </row>
    <row r="24" spans="2:88" ht="17.25" x14ac:dyDescent="0.3">
      <c r="B24" s="31"/>
      <c r="C24" s="32"/>
      <c r="D24" s="32"/>
      <c r="E24" s="32"/>
      <c r="F24" s="32"/>
      <c r="G24" s="32"/>
      <c r="H24" s="33"/>
      <c r="N24" s="11"/>
      <c r="V24" s="10"/>
      <c r="W24" s="10"/>
      <c r="AA24" s="11"/>
      <c r="AW24" s="62"/>
      <c r="AX24" s="62"/>
      <c r="AY24" s="62"/>
      <c r="AZ24" s="62"/>
      <c r="BA24" s="62"/>
      <c r="BB24" s="62"/>
      <c r="BC24" s="62"/>
      <c r="BD24" s="7"/>
      <c r="BE24" s="7"/>
      <c r="BF24" s="7"/>
      <c r="BG24" s="7"/>
      <c r="BH24" s="7"/>
      <c r="BI24" s="40"/>
      <c r="BJ24" s="7"/>
      <c r="BK24" s="7"/>
      <c r="BL24" s="7"/>
      <c r="BM24" s="7"/>
      <c r="BN24" s="7"/>
      <c r="BO24" s="7"/>
      <c r="BP24" s="7"/>
      <c r="BQ24" s="39"/>
      <c r="BR24" s="39"/>
      <c r="BS24" s="7"/>
      <c r="BT24" s="7"/>
      <c r="BU24" s="7"/>
      <c r="BV24" s="40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6"/>
      <c r="CJ24" s="7"/>
    </row>
    <row r="25" spans="2:88" s="4" customFormat="1" x14ac:dyDescent="0.3">
      <c r="B25" s="31"/>
      <c r="C25" s="32"/>
      <c r="D25" s="32"/>
      <c r="E25" s="32"/>
      <c r="F25" s="32"/>
      <c r="G25" s="32"/>
      <c r="H25" s="33"/>
      <c r="N25" s="12"/>
      <c r="V25" s="10"/>
      <c r="W25" s="10"/>
      <c r="AA25" s="13"/>
      <c r="AW25" s="62"/>
      <c r="AX25" s="62"/>
      <c r="AY25" s="62"/>
      <c r="AZ25" s="62"/>
      <c r="BA25" s="62"/>
      <c r="BB25" s="62"/>
      <c r="BC25" s="62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39"/>
      <c r="BR25" s="39"/>
      <c r="BS25" s="6"/>
      <c r="BT25" s="6"/>
      <c r="BU25" s="6"/>
      <c r="BV25" s="7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</row>
    <row r="26" spans="2:88" x14ac:dyDescent="0.3">
      <c r="B26" s="31"/>
      <c r="C26" s="32"/>
      <c r="D26" s="32"/>
      <c r="E26" s="32"/>
      <c r="F26" s="32"/>
      <c r="G26" s="32"/>
      <c r="H26" s="33"/>
      <c r="N26" s="14"/>
      <c r="V26" s="10"/>
      <c r="W26" s="10"/>
      <c r="X26" s="15"/>
      <c r="Y26" s="15"/>
      <c r="AA26" s="14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W26" s="62"/>
      <c r="AX26" s="62"/>
      <c r="AY26" s="62"/>
      <c r="AZ26" s="62"/>
      <c r="BA26" s="62"/>
      <c r="BB26" s="62"/>
      <c r="BC26" s="62"/>
      <c r="BD26" s="7"/>
      <c r="BE26" s="7"/>
      <c r="BF26" s="7"/>
      <c r="BG26" s="7"/>
      <c r="BH26" s="7"/>
      <c r="BI26" s="41"/>
      <c r="BJ26" s="7"/>
      <c r="BK26" s="7"/>
      <c r="BL26" s="7"/>
      <c r="BM26" s="7"/>
      <c r="BN26" s="7"/>
      <c r="BO26" s="7"/>
      <c r="BP26" s="7"/>
      <c r="BQ26" s="39"/>
      <c r="BR26" s="39"/>
      <c r="BS26" s="19"/>
      <c r="BT26" s="19"/>
      <c r="BU26" s="7"/>
      <c r="BV26" s="41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7"/>
      <c r="CI26" s="6"/>
      <c r="CJ26" s="7"/>
    </row>
    <row r="27" spans="2:88" x14ac:dyDescent="0.3">
      <c r="B27" s="31"/>
      <c r="C27" s="32"/>
      <c r="D27" s="32"/>
      <c r="E27" s="32"/>
      <c r="F27" s="32"/>
      <c r="G27" s="32"/>
      <c r="H27" s="33"/>
      <c r="N27" s="14"/>
      <c r="V27" s="10"/>
      <c r="W27" s="10"/>
      <c r="X27" s="15"/>
      <c r="Y27" s="15"/>
      <c r="AA27" s="14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W27" s="62"/>
      <c r="AX27" s="62"/>
      <c r="AY27" s="62"/>
      <c r="AZ27" s="62"/>
      <c r="BA27" s="62"/>
      <c r="BB27" s="62"/>
      <c r="BC27" s="62"/>
      <c r="BD27" s="7"/>
      <c r="BE27" s="7"/>
      <c r="BF27" s="7"/>
      <c r="BG27" s="7"/>
      <c r="BH27" s="7"/>
      <c r="BI27" s="41"/>
      <c r="BJ27" s="7"/>
      <c r="BK27" s="7"/>
      <c r="BL27" s="7"/>
      <c r="BM27" s="7"/>
      <c r="BN27" s="7"/>
      <c r="BO27" s="7"/>
      <c r="BP27" s="7"/>
      <c r="BQ27" s="39"/>
      <c r="BR27" s="39"/>
      <c r="BS27" s="19"/>
      <c r="BT27" s="19"/>
      <c r="BU27" s="7"/>
      <c r="BV27" s="41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7"/>
      <c r="CI27" s="6"/>
      <c r="CJ27" s="7"/>
    </row>
    <row r="28" spans="2:88" x14ac:dyDescent="0.3">
      <c r="B28" s="31"/>
      <c r="C28" s="32"/>
      <c r="D28" s="32"/>
      <c r="E28" s="32"/>
      <c r="F28" s="32"/>
      <c r="G28" s="32"/>
      <c r="H28" s="33"/>
      <c r="M28" s="24" t="s">
        <v>37</v>
      </c>
      <c r="N28" s="14"/>
      <c r="V28" s="10"/>
      <c r="W28" s="10"/>
      <c r="X28" s="15"/>
      <c r="Y28" s="15"/>
      <c r="AA28" s="14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W28" s="62"/>
      <c r="AX28" s="62"/>
      <c r="AY28" s="62"/>
      <c r="AZ28" s="62"/>
      <c r="BA28" s="62"/>
      <c r="BB28" s="62"/>
      <c r="BC28" s="62"/>
      <c r="BD28" s="7"/>
      <c r="BE28" s="7"/>
      <c r="BF28" s="7"/>
      <c r="BG28" s="7"/>
      <c r="BH28" s="7"/>
      <c r="BI28" s="41"/>
      <c r="BJ28" s="7"/>
      <c r="BK28" s="7"/>
      <c r="BL28" s="7"/>
      <c r="BM28" s="7"/>
      <c r="BN28" s="7"/>
      <c r="BO28" s="7"/>
      <c r="BP28" s="7"/>
      <c r="BQ28" s="39"/>
      <c r="BR28" s="39"/>
      <c r="BS28" s="19"/>
      <c r="BT28" s="19"/>
      <c r="BU28" s="7"/>
      <c r="BV28" s="41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7"/>
      <c r="CI28" s="6"/>
      <c r="CJ28" s="7"/>
    </row>
    <row r="29" spans="2:88" x14ac:dyDescent="0.3">
      <c r="B29" s="31"/>
      <c r="C29" s="32"/>
      <c r="D29" s="32"/>
      <c r="E29" s="32"/>
      <c r="F29" s="32"/>
      <c r="G29" s="32"/>
      <c r="H29" s="33"/>
      <c r="N29" s="14"/>
      <c r="V29" s="10"/>
      <c r="W29" s="10"/>
      <c r="X29" s="15"/>
      <c r="Y29" s="15"/>
      <c r="AA29" s="14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W29" s="62"/>
      <c r="AX29" s="62"/>
      <c r="AY29" s="62"/>
      <c r="AZ29" s="62"/>
      <c r="BA29" s="62"/>
      <c r="BB29" s="62"/>
      <c r="BC29" s="62"/>
      <c r="BD29" s="7"/>
      <c r="BE29" s="7"/>
      <c r="BF29" s="7"/>
      <c r="BG29" s="7"/>
      <c r="BH29" s="7"/>
      <c r="BI29" s="41"/>
      <c r="BJ29" s="7"/>
      <c r="BK29" s="7"/>
      <c r="BL29" s="7"/>
      <c r="BM29" s="7"/>
      <c r="BN29" s="7"/>
      <c r="BO29" s="7"/>
      <c r="BP29" s="7"/>
      <c r="BQ29" s="39"/>
      <c r="BR29" s="39"/>
      <c r="BS29" s="19"/>
      <c r="BT29" s="19"/>
      <c r="BU29" s="7"/>
      <c r="BV29" s="41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7"/>
      <c r="CI29" s="6"/>
      <c r="CJ29" s="7"/>
    </row>
    <row r="30" spans="2:88" x14ac:dyDescent="0.3">
      <c r="B30" s="31"/>
      <c r="C30" s="32"/>
      <c r="D30" s="32"/>
      <c r="E30" s="32"/>
      <c r="F30" s="32"/>
      <c r="G30" s="32"/>
      <c r="H30" s="33"/>
      <c r="N30" s="14"/>
      <c r="V30" s="10"/>
      <c r="W30" s="10"/>
      <c r="X30" s="15"/>
      <c r="Y30" s="15"/>
      <c r="AA30" s="14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W30" s="62"/>
      <c r="AX30" s="62"/>
      <c r="AY30" s="62"/>
      <c r="AZ30" s="62"/>
      <c r="BA30" s="62"/>
      <c r="BB30" s="62"/>
      <c r="BC30" s="62"/>
      <c r="BD30" s="7"/>
      <c r="BE30" s="7"/>
      <c r="BF30" s="7"/>
      <c r="BG30" s="7"/>
      <c r="BH30" s="7"/>
      <c r="BI30" s="41"/>
      <c r="BJ30" s="7"/>
      <c r="BK30" s="7"/>
      <c r="BL30" s="7"/>
      <c r="BM30" s="7"/>
      <c r="BN30" s="7"/>
      <c r="BO30" s="7"/>
      <c r="BP30" s="7"/>
      <c r="BQ30" s="39"/>
      <c r="BR30" s="39"/>
      <c r="BS30" s="19"/>
      <c r="BT30" s="19"/>
      <c r="BU30" s="7"/>
      <c r="BV30" s="41"/>
      <c r="BW30" s="19"/>
      <c r="BX30" s="19"/>
      <c r="BY30" s="19"/>
      <c r="BZ30" s="19"/>
      <c r="CA30" s="19"/>
      <c r="CB30" s="19"/>
      <c r="CC30" s="19"/>
      <c r="CD30" s="19"/>
      <c r="CE30" s="19"/>
      <c r="CF30" s="19"/>
      <c r="CG30" s="19"/>
      <c r="CH30" s="7"/>
      <c r="CI30" s="6"/>
      <c r="CJ30" s="7"/>
    </row>
    <row r="31" spans="2:88" x14ac:dyDescent="0.3">
      <c r="B31" s="31"/>
      <c r="C31" s="32"/>
      <c r="D31" s="32"/>
      <c r="E31" s="32"/>
      <c r="F31" s="32"/>
      <c r="G31" s="32"/>
      <c r="H31" s="33"/>
      <c r="N31" s="14"/>
      <c r="V31" s="10"/>
      <c r="W31" s="10"/>
      <c r="X31" s="15"/>
      <c r="Y31" s="15"/>
      <c r="AA31" s="14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W31" s="62"/>
      <c r="AX31" s="62"/>
      <c r="AY31" s="62"/>
      <c r="AZ31" s="62"/>
      <c r="BA31" s="62"/>
      <c r="BB31" s="62"/>
      <c r="BC31" s="62"/>
      <c r="BD31" s="7"/>
      <c r="BE31" s="7"/>
      <c r="BF31" s="7"/>
      <c r="BG31" s="7"/>
      <c r="BH31" s="7"/>
      <c r="BI31" s="41"/>
      <c r="BJ31" s="7"/>
      <c r="BK31" s="7"/>
      <c r="BL31" s="7"/>
      <c r="BM31" s="7"/>
      <c r="BN31" s="7"/>
      <c r="BO31" s="7"/>
      <c r="BP31" s="7"/>
      <c r="BQ31" s="39"/>
      <c r="BR31" s="39"/>
      <c r="BS31" s="19"/>
      <c r="BT31" s="19"/>
      <c r="BU31" s="7"/>
      <c r="BV31" s="41"/>
      <c r="BW31" s="19"/>
      <c r="BX31" s="19"/>
      <c r="BY31" s="19"/>
      <c r="BZ31" s="19"/>
      <c r="CA31" s="19"/>
      <c r="CB31" s="19"/>
      <c r="CC31" s="19"/>
      <c r="CD31" s="19"/>
      <c r="CE31" s="19"/>
      <c r="CF31" s="19"/>
      <c r="CG31" s="19"/>
      <c r="CH31" s="7"/>
      <c r="CI31" s="6"/>
      <c r="CJ31" s="7"/>
    </row>
    <row r="32" spans="2:88" x14ac:dyDescent="0.3">
      <c r="B32" s="31"/>
      <c r="C32" s="32"/>
      <c r="D32" s="32"/>
      <c r="E32" s="32"/>
      <c r="F32" s="32"/>
      <c r="G32" s="32"/>
      <c r="H32" s="33"/>
      <c r="N32" s="14"/>
      <c r="V32" s="10"/>
      <c r="W32" s="10"/>
      <c r="X32" s="15"/>
      <c r="Y32" s="15"/>
      <c r="AA32" s="14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W32" s="62"/>
      <c r="AX32" s="62"/>
      <c r="AY32" s="62"/>
      <c r="AZ32" s="62"/>
      <c r="BA32" s="62"/>
      <c r="BB32" s="62"/>
      <c r="BC32" s="62"/>
      <c r="BD32" s="7"/>
      <c r="BE32" s="7"/>
      <c r="BF32" s="7"/>
      <c r="BG32" s="7"/>
      <c r="BH32" s="7"/>
      <c r="BI32" s="41"/>
      <c r="BJ32" s="7"/>
      <c r="BK32" s="7"/>
      <c r="BL32" s="7"/>
      <c r="BM32" s="7"/>
      <c r="BN32" s="7"/>
      <c r="BO32" s="7"/>
      <c r="BP32" s="7"/>
      <c r="BQ32" s="39"/>
      <c r="BR32" s="39"/>
      <c r="BS32" s="19"/>
      <c r="BT32" s="19"/>
      <c r="BU32" s="7"/>
      <c r="BV32" s="41"/>
      <c r="BW32" s="19"/>
      <c r="BX32" s="19"/>
      <c r="BY32" s="19"/>
      <c r="BZ32" s="19"/>
      <c r="CA32" s="19"/>
      <c r="CB32" s="19"/>
      <c r="CC32" s="19"/>
      <c r="CD32" s="19"/>
      <c r="CE32" s="19"/>
      <c r="CF32" s="19"/>
      <c r="CG32" s="19"/>
      <c r="CH32" s="7"/>
      <c r="CI32" s="6"/>
      <c r="CJ32" s="7"/>
    </row>
    <row r="33" spans="2:88" x14ac:dyDescent="0.3">
      <c r="B33" s="34"/>
      <c r="C33" s="35"/>
      <c r="D33" s="35"/>
      <c r="E33" s="35"/>
      <c r="F33" s="35"/>
      <c r="G33" s="35"/>
      <c r="H33" s="36"/>
      <c r="N33" s="14"/>
      <c r="O33" s="10"/>
      <c r="P33" s="10"/>
      <c r="Q33" s="10"/>
      <c r="R33" s="10"/>
      <c r="S33" s="10"/>
      <c r="T33" s="10"/>
      <c r="U33" s="10"/>
      <c r="V33" s="10"/>
      <c r="W33" s="10"/>
      <c r="X33" s="15"/>
      <c r="Y33" s="15"/>
      <c r="AA33" s="14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W33" s="62"/>
      <c r="AX33" s="62"/>
      <c r="AY33" s="62"/>
      <c r="AZ33" s="62"/>
      <c r="BA33" s="62"/>
      <c r="BB33" s="62"/>
      <c r="BC33" s="62"/>
      <c r="BD33" s="7"/>
      <c r="BE33" s="7"/>
      <c r="BF33" s="7"/>
      <c r="BG33" s="7"/>
      <c r="BH33" s="7"/>
      <c r="BI33" s="41"/>
      <c r="BJ33" s="39"/>
      <c r="BK33" s="39"/>
      <c r="BL33" s="39"/>
      <c r="BM33" s="39"/>
      <c r="BN33" s="39"/>
      <c r="BO33" s="39"/>
      <c r="BP33" s="39"/>
      <c r="BQ33" s="39"/>
      <c r="BR33" s="39"/>
      <c r="BS33" s="19"/>
      <c r="BT33" s="19"/>
      <c r="BU33" s="7"/>
      <c r="BV33" s="41"/>
      <c r="BW33" s="19"/>
      <c r="BX33" s="19"/>
      <c r="BY33" s="19"/>
      <c r="BZ33" s="19"/>
      <c r="CA33" s="19"/>
      <c r="CB33" s="19"/>
      <c r="CC33" s="19"/>
      <c r="CD33" s="19"/>
      <c r="CE33" s="19"/>
      <c r="CF33" s="19"/>
      <c r="CG33" s="19"/>
      <c r="CH33" s="7"/>
      <c r="CI33" s="6"/>
      <c r="CJ33" s="7"/>
    </row>
    <row r="34" spans="2:88" x14ac:dyDescent="0.3">
      <c r="C34" s="20"/>
      <c r="D34" s="20"/>
      <c r="E34" s="20"/>
      <c r="F34" s="20"/>
      <c r="G34" s="20"/>
      <c r="H34" s="20"/>
      <c r="I34" s="20"/>
      <c r="J34" s="20"/>
      <c r="K34" s="20"/>
      <c r="N34" s="14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AA34" s="14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W34" s="7"/>
      <c r="AX34" s="42"/>
      <c r="AY34" s="42"/>
      <c r="AZ34" s="42"/>
      <c r="BA34" s="42"/>
      <c r="BB34" s="42"/>
      <c r="BC34" s="42"/>
      <c r="BD34" s="42"/>
      <c r="BE34" s="42"/>
      <c r="BF34" s="42"/>
      <c r="BG34" s="7"/>
      <c r="BH34" s="7"/>
      <c r="BI34" s="41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7"/>
      <c r="BV34" s="41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7"/>
      <c r="CI34" s="6"/>
      <c r="CJ34" s="7"/>
    </row>
    <row r="35" spans="2:88" x14ac:dyDescent="0.3">
      <c r="N35" s="14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AA35" s="14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41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7"/>
      <c r="BV35" s="41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7"/>
      <c r="CI35" s="6"/>
      <c r="CJ35" s="7"/>
    </row>
    <row r="36" spans="2:88" ht="26.25" x14ac:dyDescent="0.45">
      <c r="B36" s="5" t="s">
        <v>9</v>
      </c>
      <c r="C36" s="27"/>
      <c r="E36" s="3">
        <v>60</v>
      </c>
      <c r="N36" s="14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AA36" s="55"/>
      <c r="AG36" s="15"/>
      <c r="AH36" s="15"/>
      <c r="AI36" s="15"/>
      <c r="AJ36" s="15"/>
      <c r="AK36" s="15"/>
      <c r="AL36" s="15"/>
      <c r="AW36" s="38"/>
      <c r="AX36" s="43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41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7"/>
      <c r="BV36" s="7"/>
      <c r="BW36" s="7"/>
      <c r="BX36" s="7"/>
      <c r="BY36" s="7"/>
      <c r="BZ36" s="7"/>
      <c r="CA36" s="7"/>
      <c r="CB36" s="19"/>
      <c r="CC36" s="19"/>
      <c r="CD36" s="19"/>
      <c r="CE36" s="19"/>
      <c r="CF36" s="19"/>
      <c r="CG36" s="19"/>
      <c r="CH36" s="7"/>
      <c r="CI36" s="6"/>
      <c r="CJ36" s="7"/>
    </row>
    <row r="37" spans="2:88" x14ac:dyDescent="0.3">
      <c r="B37" s="7"/>
      <c r="C37" s="61"/>
      <c r="D37" s="61"/>
      <c r="E37" s="61"/>
      <c r="F37" s="6"/>
      <c r="G37" s="61"/>
      <c r="H37" s="61"/>
      <c r="I37" s="61"/>
      <c r="J37" s="6"/>
      <c r="K37" s="61"/>
      <c r="L37" s="61"/>
      <c r="M37" s="61"/>
      <c r="N37" s="14"/>
      <c r="O37" s="61"/>
      <c r="P37" s="61"/>
      <c r="Q37" s="61"/>
      <c r="R37" s="6"/>
      <c r="S37" s="61" t="s">
        <v>38</v>
      </c>
      <c r="T37" s="61"/>
      <c r="U37" s="61"/>
      <c r="V37" s="15"/>
      <c r="W37" s="61" t="s">
        <v>29</v>
      </c>
      <c r="X37" s="61"/>
      <c r="Y37" s="61"/>
      <c r="Z37" s="6"/>
      <c r="AA37" s="61" t="s">
        <v>28</v>
      </c>
      <c r="AB37" s="61"/>
      <c r="AC37" s="61"/>
      <c r="AD37" s="15"/>
      <c r="AE37" s="61" t="s">
        <v>27</v>
      </c>
      <c r="AF37" s="61"/>
      <c r="AG37" s="61"/>
      <c r="AH37" s="6"/>
      <c r="AI37" s="61" t="s">
        <v>26</v>
      </c>
      <c r="AJ37" s="61"/>
      <c r="AK37" s="61"/>
      <c r="AL37" s="15"/>
      <c r="AW37" s="7"/>
      <c r="AX37" s="61"/>
      <c r="AY37" s="61"/>
      <c r="AZ37" s="61"/>
      <c r="BA37" s="6"/>
      <c r="BB37" s="61"/>
      <c r="BC37" s="61"/>
      <c r="BD37" s="61"/>
      <c r="BE37" s="6"/>
      <c r="BF37" s="61"/>
      <c r="BG37" s="61"/>
      <c r="BH37" s="61"/>
      <c r="BI37" s="41"/>
      <c r="BJ37" s="61"/>
      <c r="BK37" s="61"/>
      <c r="BL37" s="61"/>
      <c r="BM37" s="6"/>
      <c r="BN37" s="61"/>
      <c r="BO37" s="61"/>
      <c r="BP37" s="61"/>
      <c r="BQ37" s="19"/>
      <c r="BR37" s="61"/>
      <c r="BS37" s="61"/>
      <c r="BT37" s="61"/>
      <c r="BU37" s="6"/>
      <c r="BV37" s="61"/>
      <c r="BW37" s="61"/>
      <c r="BX37" s="61"/>
      <c r="BY37" s="19"/>
      <c r="BZ37" s="61"/>
      <c r="CA37" s="61"/>
      <c r="CB37" s="61"/>
      <c r="CC37" s="6"/>
      <c r="CD37" s="61"/>
      <c r="CE37" s="61"/>
      <c r="CF37" s="61"/>
      <c r="CG37" s="19"/>
      <c r="CH37" s="7"/>
      <c r="CI37" s="6"/>
      <c r="CJ37" s="7"/>
    </row>
    <row r="38" spans="2:88" x14ac:dyDescent="0.3">
      <c r="B38" s="6" t="s">
        <v>30</v>
      </c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 t="s">
        <v>45</v>
      </c>
      <c r="S38" s="6" t="s">
        <v>45</v>
      </c>
      <c r="T38" s="6" t="s">
        <v>45</v>
      </c>
      <c r="U38" s="6" t="s">
        <v>45</v>
      </c>
      <c r="V38" s="6" t="s">
        <v>45</v>
      </c>
      <c r="W38" s="6" t="s">
        <v>45</v>
      </c>
      <c r="X38" s="6" t="s">
        <v>45</v>
      </c>
      <c r="Y38" s="6" t="s">
        <v>45</v>
      </c>
      <c r="Z38" s="6" t="s">
        <v>45</v>
      </c>
      <c r="AA38" s="6" t="s">
        <v>45</v>
      </c>
      <c r="AB38" s="6" t="s">
        <v>45</v>
      </c>
      <c r="AC38" s="6" t="s">
        <v>45</v>
      </c>
      <c r="AD38" s="6" t="s">
        <v>45</v>
      </c>
      <c r="AE38" s="6" t="s">
        <v>45</v>
      </c>
      <c r="AF38" s="6" t="s">
        <v>45</v>
      </c>
      <c r="AG38" s="6" t="s">
        <v>45</v>
      </c>
      <c r="AH38" s="6" t="s">
        <v>45</v>
      </c>
      <c r="AI38" s="6" t="s">
        <v>45</v>
      </c>
      <c r="AJ38" s="6" t="str">
        <f>AF38</f>
        <v>200 km</v>
      </c>
      <c r="AK38" s="6" t="str">
        <f>AG38</f>
        <v>200 km</v>
      </c>
      <c r="AL38" s="15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41"/>
      <c r="BJ38" s="6"/>
      <c r="BK38" s="6"/>
      <c r="BL38" s="6"/>
      <c r="BM38" s="6"/>
      <c r="BN38" s="6"/>
      <c r="BO38" s="6"/>
      <c r="BP38" s="6"/>
      <c r="BQ38" s="19"/>
      <c r="BR38" s="6"/>
      <c r="BS38" s="6"/>
      <c r="BT38" s="6"/>
      <c r="BU38" s="6"/>
      <c r="BV38" s="6"/>
      <c r="BW38" s="6"/>
      <c r="BX38" s="6"/>
      <c r="BY38" s="19"/>
      <c r="BZ38" s="6"/>
      <c r="CA38" s="6"/>
      <c r="CB38" s="6"/>
      <c r="CC38" s="6"/>
      <c r="CD38" s="6"/>
      <c r="CE38" s="6"/>
      <c r="CF38" s="6"/>
      <c r="CG38" s="19"/>
      <c r="CH38" s="7"/>
      <c r="CI38" s="6"/>
      <c r="CJ38" s="7"/>
    </row>
    <row r="39" spans="2:88" x14ac:dyDescent="0.3">
      <c r="B39" s="6" t="s">
        <v>40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>
        <v>0</v>
      </c>
      <c r="S39" s="19">
        <v>8.0263182504871668</v>
      </c>
      <c r="T39" s="19">
        <v>0.30500009351851232</v>
      </c>
      <c r="U39" s="19">
        <v>10.434213725633319</v>
      </c>
      <c r="V39" s="19">
        <v>0</v>
      </c>
      <c r="W39" s="19">
        <v>24.762768571703933</v>
      </c>
      <c r="X39" s="19">
        <v>0.94098520572474953</v>
      </c>
      <c r="Y39" s="19">
        <v>32.191599143215115</v>
      </c>
      <c r="Z39" s="19">
        <v>0</v>
      </c>
      <c r="AA39" s="19">
        <v>24.87765187499279</v>
      </c>
      <c r="AB39" s="19">
        <v>0.945350771249726</v>
      </c>
      <c r="AC39" s="19">
        <v>32.340947437490627</v>
      </c>
      <c r="AD39" s="19">
        <v>0</v>
      </c>
      <c r="AE39" s="19">
        <v>24.954413767916762</v>
      </c>
      <c r="AF39" s="19">
        <v>0.94826772318083696</v>
      </c>
      <c r="AG39" s="19">
        <v>32.440737898291793</v>
      </c>
      <c r="AH39" s="19">
        <v>0</v>
      </c>
      <c r="AI39" s="19">
        <v>29.344435371849908</v>
      </c>
      <c r="AJ39" s="17">
        <v>1.1150885441302965</v>
      </c>
      <c r="AK39" s="19" t="e">
        <f>#REF!/'Figure 4.1'!E$36*10^3</f>
        <v>#REF!</v>
      </c>
      <c r="AL39" s="15"/>
      <c r="AN39" s="26"/>
      <c r="AW39" s="6"/>
      <c r="AX39" s="19"/>
      <c r="AY39" s="19"/>
      <c r="AZ39" s="19"/>
      <c r="BA39" s="44"/>
      <c r="BB39" s="19"/>
      <c r="BC39" s="19"/>
      <c r="BD39" s="19"/>
      <c r="BE39" s="44"/>
      <c r="BF39" s="19"/>
      <c r="BG39" s="17"/>
      <c r="BH39" s="19"/>
      <c r="BI39" s="41"/>
      <c r="BJ39" s="19"/>
      <c r="BK39" s="17"/>
      <c r="BL39" s="19"/>
      <c r="BM39" s="44"/>
      <c r="BN39" s="19"/>
      <c r="BO39" s="17"/>
      <c r="BP39" s="19"/>
      <c r="BQ39" s="19"/>
      <c r="BR39" s="19"/>
      <c r="BS39" s="17"/>
      <c r="BT39" s="19"/>
      <c r="BU39" s="44"/>
      <c r="BV39" s="19"/>
      <c r="BW39" s="17"/>
      <c r="BX39" s="19"/>
      <c r="BY39" s="19"/>
      <c r="BZ39" s="19"/>
      <c r="CA39" s="17"/>
      <c r="CB39" s="19"/>
      <c r="CC39" s="44"/>
      <c r="CD39" s="19"/>
      <c r="CE39" s="17"/>
      <c r="CF39" s="19"/>
      <c r="CG39" s="19"/>
      <c r="CH39" s="7"/>
      <c r="CI39" s="45"/>
      <c r="CJ39" s="7"/>
    </row>
    <row r="40" spans="2:88" x14ac:dyDescent="0.3">
      <c r="B40" s="6" t="s">
        <v>31</v>
      </c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>
        <v>0</v>
      </c>
      <c r="S40" s="19">
        <v>5.8049462369712517</v>
      </c>
      <c r="T40" s="19">
        <v>0.22058795700490758</v>
      </c>
      <c r="U40" s="19">
        <v>7.5464301080626299</v>
      </c>
      <c r="V40" s="19">
        <v>0</v>
      </c>
      <c r="W40" s="19">
        <v>5.2368710801807747</v>
      </c>
      <c r="X40" s="19">
        <v>0.19900110104686944</v>
      </c>
      <c r="Y40" s="19">
        <v>6.8079324042350073</v>
      </c>
      <c r="Z40" s="19">
        <v>0</v>
      </c>
      <c r="AA40" s="19">
        <v>5.1846169750615765</v>
      </c>
      <c r="AB40" s="19">
        <v>0.19701544505233989</v>
      </c>
      <c r="AC40" s="19">
        <v>6.7400020675800496</v>
      </c>
      <c r="AD40" s="19">
        <v>0</v>
      </c>
      <c r="AE40" s="19">
        <v>5.1841018770214866</v>
      </c>
      <c r="AF40" s="19">
        <v>0.19699587132681648</v>
      </c>
      <c r="AG40" s="19">
        <v>6.7393324401279342</v>
      </c>
      <c r="AH40" s="19">
        <v>0</v>
      </c>
      <c r="AI40" s="19">
        <v>5.36649283254956</v>
      </c>
      <c r="AJ40" s="17">
        <v>0.2039267276368833</v>
      </c>
      <c r="AK40" s="19" t="e">
        <f>#REF!/'Figure 4.1'!E$36*10^3</f>
        <v>#REF!</v>
      </c>
      <c r="AL40" s="15"/>
      <c r="AN40" s="26"/>
      <c r="AW40" s="6"/>
      <c r="AX40" s="19"/>
      <c r="AY40" s="19"/>
      <c r="AZ40" s="19"/>
      <c r="BA40" s="44"/>
      <c r="BB40" s="19"/>
      <c r="BC40" s="19"/>
      <c r="BD40" s="19"/>
      <c r="BE40" s="44"/>
      <c r="BF40" s="19"/>
      <c r="BG40" s="17"/>
      <c r="BH40" s="19"/>
      <c r="BI40" s="41"/>
      <c r="BJ40" s="19"/>
      <c r="BK40" s="17"/>
      <c r="BL40" s="19"/>
      <c r="BM40" s="44"/>
      <c r="BN40" s="19"/>
      <c r="BO40" s="17"/>
      <c r="BP40" s="19"/>
      <c r="BQ40" s="19"/>
      <c r="BR40" s="19"/>
      <c r="BS40" s="17"/>
      <c r="BT40" s="19"/>
      <c r="BU40" s="44"/>
      <c r="BV40" s="19"/>
      <c r="BW40" s="17"/>
      <c r="BX40" s="19"/>
      <c r="BY40" s="19"/>
      <c r="BZ40" s="19"/>
      <c r="CA40" s="17"/>
      <c r="CB40" s="19"/>
      <c r="CC40" s="44"/>
      <c r="CD40" s="19"/>
      <c r="CE40" s="17"/>
      <c r="CF40" s="19"/>
      <c r="CG40" s="19"/>
      <c r="CH40" s="7"/>
      <c r="CI40" s="45"/>
      <c r="CJ40" s="7"/>
    </row>
    <row r="41" spans="2:88" hidden="1" x14ac:dyDescent="0.3">
      <c r="B41" s="6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7">
        <v>0</v>
      </c>
      <c r="AK41" s="19" t="e">
        <f>#REF!/'Figure 4.1'!E$36*10^3</f>
        <v>#REF!</v>
      </c>
      <c r="AL41" s="15"/>
      <c r="AN41" s="26"/>
      <c r="AW41" s="6"/>
      <c r="AX41" s="19"/>
      <c r="AY41" s="19"/>
      <c r="AZ41" s="19"/>
      <c r="BA41" s="44"/>
      <c r="BB41" s="19"/>
      <c r="BC41" s="19"/>
      <c r="BD41" s="19"/>
      <c r="BE41" s="44"/>
      <c r="BF41" s="19"/>
      <c r="BG41" s="17"/>
      <c r="BH41" s="19"/>
      <c r="BI41" s="41"/>
      <c r="BJ41" s="19"/>
      <c r="BK41" s="17"/>
      <c r="BL41" s="19"/>
      <c r="BM41" s="44"/>
      <c r="BN41" s="19"/>
      <c r="BO41" s="17"/>
      <c r="BP41" s="19"/>
      <c r="BQ41" s="19"/>
      <c r="BR41" s="19"/>
      <c r="BS41" s="17"/>
      <c r="BT41" s="19"/>
      <c r="BU41" s="44"/>
      <c r="BV41" s="19"/>
      <c r="BW41" s="17"/>
      <c r="BX41" s="19"/>
      <c r="BY41" s="19"/>
      <c r="BZ41" s="19"/>
      <c r="CA41" s="17"/>
      <c r="CB41" s="19"/>
      <c r="CC41" s="44"/>
      <c r="CD41" s="19"/>
      <c r="CE41" s="17"/>
      <c r="CF41" s="19"/>
      <c r="CG41" s="19"/>
      <c r="CH41" s="7"/>
      <c r="CI41" s="45"/>
      <c r="CJ41" s="7"/>
    </row>
    <row r="42" spans="2:88" s="23" customFormat="1" hidden="1" x14ac:dyDescent="0.3">
      <c r="B42" s="21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22">
        <v>1.3707646214380323E-2</v>
      </c>
      <c r="AK42" s="18" t="e">
        <f>#REF!/'Figure 4.1'!E$36*10^3</f>
        <v>#REF!</v>
      </c>
      <c r="AL42" s="18"/>
      <c r="AN42" s="26"/>
      <c r="AW42" s="6"/>
      <c r="AX42" s="19"/>
      <c r="AY42" s="19"/>
      <c r="AZ42" s="19"/>
      <c r="BA42" s="44"/>
      <c r="BB42" s="19"/>
      <c r="BC42" s="17"/>
      <c r="BD42" s="19"/>
      <c r="BE42" s="44"/>
      <c r="BF42" s="19"/>
      <c r="BG42" s="17"/>
      <c r="BH42" s="19"/>
      <c r="BI42" s="41"/>
      <c r="BJ42" s="19"/>
      <c r="BK42" s="17"/>
      <c r="BL42" s="19"/>
      <c r="BM42" s="44"/>
      <c r="BN42" s="19"/>
      <c r="BO42" s="17"/>
      <c r="BP42" s="19"/>
      <c r="BQ42" s="19"/>
      <c r="BR42" s="19"/>
      <c r="BS42" s="17"/>
      <c r="BT42" s="19"/>
      <c r="BU42" s="44"/>
      <c r="BV42" s="19"/>
      <c r="BW42" s="17"/>
      <c r="BX42" s="19"/>
      <c r="BY42" s="19"/>
      <c r="BZ42" s="19"/>
      <c r="CA42" s="17"/>
      <c r="CB42" s="19"/>
      <c r="CC42" s="44"/>
      <c r="CD42" s="19"/>
      <c r="CE42" s="17"/>
      <c r="CF42" s="19"/>
      <c r="CG42" s="19"/>
      <c r="CH42" s="7"/>
      <c r="CI42" s="45"/>
      <c r="CJ42" s="7"/>
    </row>
    <row r="43" spans="2:88" x14ac:dyDescent="0.3">
      <c r="B43" s="6" t="s">
        <v>32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>
        <v>0</v>
      </c>
      <c r="S43" s="19">
        <v>2.7676037472084012</v>
      </c>
      <c r="T43" s="19">
        <v>0.10516894239391923</v>
      </c>
      <c r="U43" s="19">
        <v>3.5978848713709213</v>
      </c>
      <c r="V43" s="19">
        <v>0</v>
      </c>
      <c r="W43" s="19">
        <v>2.3600422147410622</v>
      </c>
      <c r="X43" s="19">
        <v>8.9681604160160369E-2</v>
      </c>
      <c r="Y43" s="19">
        <v>3.0680548791633817</v>
      </c>
      <c r="Z43" s="19">
        <v>0</v>
      </c>
      <c r="AA43" s="19">
        <v>2.3823371682119276</v>
      </c>
      <c r="AB43" s="19">
        <v>9.0528812392053251E-2</v>
      </c>
      <c r="AC43" s="19">
        <v>3.0970383186755064</v>
      </c>
      <c r="AD43" s="19">
        <v>0</v>
      </c>
      <c r="AE43" s="19">
        <v>2.3441015012407047</v>
      </c>
      <c r="AF43" s="19">
        <v>8.9075857047146781E-2</v>
      </c>
      <c r="AG43" s="19">
        <v>3.0473319516129163</v>
      </c>
      <c r="AH43" s="19">
        <v>0</v>
      </c>
      <c r="AI43" s="19">
        <v>2.5364184652284583</v>
      </c>
      <c r="AJ43" s="17">
        <v>9.6383901678681411E-2</v>
      </c>
      <c r="AK43" s="19" t="e">
        <f>#REF!/'Figure 4.1'!E$36*10^3</f>
        <v>#REF!</v>
      </c>
      <c r="AL43" s="15"/>
      <c r="AN43" s="26"/>
      <c r="AW43" s="6"/>
      <c r="AX43" s="19"/>
      <c r="AY43" s="19"/>
      <c r="AZ43" s="19"/>
      <c r="BA43" s="44"/>
      <c r="BB43" s="19"/>
      <c r="BC43" s="19"/>
      <c r="BD43" s="19"/>
      <c r="BE43" s="44"/>
      <c r="BF43" s="19"/>
      <c r="BG43" s="17"/>
      <c r="BH43" s="19"/>
      <c r="BI43" s="41"/>
      <c r="BJ43" s="19"/>
      <c r="BK43" s="17"/>
      <c r="BL43" s="19"/>
      <c r="BM43" s="44"/>
      <c r="BN43" s="19"/>
      <c r="BO43" s="17"/>
      <c r="BP43" s="19"/>
      <c r="BQ43" s="19"/>
      <c r="BR43" s="19"/>
      <c r="BS43" s="17"/>
      <c r="BT43" s="19"/>
      <c r="BU43" s="44"/>
      <c r="BV43" s="19"/>
      <c r="BW43" s="17"/>
      <c r="BX43" s="19"/>
      <c r="BY43" s="19"/>
      <c r="BZ43" s="19"/>
      <c r="CA43" s="17"/>
      <c r="CB43" s="19"/>
      <c r="CC43" s="44"/>
      <c r="CD43" s="19"/>
      <c r="CE43" s="17"/>
      <c r="CF43" s="19"/>
      <c r="CG43" s="19"/>
      <c r="CH43" s="7"/>
      <c r="CI43" s="45"/>
      <c r="CJ43" s="7"/>
    </row>
    <row r="44" spans="2:88" x14ac:dyDescent="0.3">
      <c r="B44" s="6" t="s">
        <v>33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>
        <v>0</v>
      </c>
      <c r="S44" s="19">
        <v>14.750392631475671</v>
      </c>
      <c r="T44" s="19">
        <v>0.5605149199960755</v>
      </c>
      <c r="U44" s="19">
        <v>19.175510420918375</v>
      </c>
      <c r="V44" s="19">
        <v>0</v>
      </c>
      <c r="W44" s="19">
        <v>11.641737449815658</v>
      </c>
      <c r="X44" s="19">
        <v>0.44238602309299502</v>
      </c>
      <c r="Y44" s="19">
        <v>15.134258684760356</v>
      </c>
      <c r="Z44" s="19">
        <v>0</v>
      </c>
      <c r="AA44" s="19">
        <v>12.179047200837296</v>
      </c>
      <c r="AB44" s="19">
        <v>0.46280379363181728</v>
      </c>
      <c r="AC44" s="19">
        <v>15.832761361088487</v>
      </c>
      <c r="AD44" s="19">
        <v>0</v>
      </c>
      <c r="AE44" s="19">
        <v>11.740622801336395</v>
      </c>
      <c r="AF44" s="19">
        <v>0.44614366645078296</v>
      </c>
      <c r="AG44" s="19">
        <v>15.262809641737315</v>
      </c>
      <c r="AH44" s="19">
        <v>0</v>
      </c>
      <c r="AI44" s="19">
        <v>12.38640029151321</v>
      </c>
      <c r="AJ44" s="17">
        <v>0.470683211077502</v>
      </c>
      <c r="AK44" s="19" t="e">
        <f>#REF!/'Figure 4.1'!E$36*10^3</f>
        <v>#REF!</v>
      </c>
      <c r="AL44" s="15"/>
      <c r="AN44" s="26"/>
      <c r="AW44" s="6"/>
      <c r="AX44" s="19"/>
      <c r="AY44" s="19"/>
      <c r="AZ44" s="19"/>
      <c r="BA44" s="44"/>
      <c r="BB44" s="19"/>
      <c r="BC44" s="19"/>
      <c r="BD44" s="19"/>
      <c r="BE44" s="44"/>
      <c r="BF44" s="19"/>
      <c r="BG44" s="17"/>
      <c r="BH44" s="19"/>
      <c r="BI44" s="41"/>
      <c r="BJ44" s="19"/>
      <c r="BK44" s="17"/>
      <c r="BL44" s="19"/>
      <c r="BM44" s="44"/>
      <c r="BN44" s="19"/>
      <c r="BO44" s="17"/>
      <c r="BP44" s="19"/>
      <c r="BQ44" s="19"/>
      <c r="BR44" s="19"/>
      <c r="BS44" s="17"/>
      <c r="BT44" s="19"/>
      <c r="BU44" s="44"/>
      <c r="BV44" s="19"/>
      <c r="BW44" s="17"/>
      <c r="BX44" s="19"/>
      <c r="BY44" s="19"/>
      <c r="BZ44" s="19"/>
      <c r="CA44" s="17"/>
      <c r="CB44" s="19"/>
      <c r="CC44" s="44"/>
      <c r="CD44" s="19"/>
      <c r="CE44" s="17"/>
      <c r="CF44" s="19"/>
      <c r="CG44" s="19"/>
      <c r="CH44" s="7"/>
      <c r="CI44" s="45"/>
      <c r="CJ44" s="7"/>
    </row>
    <row r="45" spans="2:88" s="23" customFormat="1" hidden="1" x14ac:dyDescent="0.3">
      <c r="B45" s="21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22">
        <v>0</v>
      </c>
      <c r="AK45" s="18" t="e">
        <f>#REF!/'Figure 4.1'!E$36*10^3</f>
        <v>#REF!</v>
      </c>
      <c r="AL45" s="18"/>
      <c r="AN45" s="26"/>
      <c r="AW45" s="6"/>
      <c r="AX45" s="19"/>
      <c r="AY45" s="19"/>
      <c r="AZ45" s="19"/>
      <c r="BA45" s="44"/>
      <c r="BB45" s="19"/>
      <c r="BC45" s="17"/>
      <c r="BD45" s="19"/>
      <c r="BE45" s="44"/>
      <c r="BF45" s="19"/>
      <c r="BG45" s="17"/>
      <c r="BH45" s="19"/>
      <c r="BI45" s="41"/>
      <c r="BJ45" s="19"/>
      <c r="BK45" s="17"/>
      <c r="BL45" s="19"/>
      <c r="BM45" s="44"/>
      <c r="BN45" s="19"/>
      <c r="BO45" s="17"/>
      <c r="BP45" s="19"/>
      <c r="BQ45" s="19"/>
      <c r="BR45" s="19"/>
      <c r="BS45" s="17"/>
      <c r="BT45" s="19"/>
      <c r="BU45" s="44"/>
      <c r="BV45" s="19"/>
      <c r="BW45" s="17"/>
      <c r="BX45" s="19"/>
      <c r="BY45" s="19"/>
      <c r="BZ45" s="19"/>
      <c r="CA45" s="17"/>
      <c r="CB45" s="19"/>
      <c r="CC45" s="44"/>
      <c r="CD45" s="19"/>
      <c r="CE45" s="17"/>
      <c r="CF45" s="19"/>
      <c r="CG45" s="19"/>
      <c r="CH45" s="7"/>
      <c r="CI45" s="45"/>
      <c r="CJ45" s="7"/>
    </row>
    <row r="46" spans="2:88" s="23" customFormat="1" hidden="1" x14ac:dyDescent="0.3">
      <c r="B46" s="21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22">
        <v>5.2212807497465895E-2</v>
      </c>
      <c r="AK46" s="18" t="e">
        <f>#REF!/'Figure 4.1'!E$36*10^3</f>
        <v>#REF!</v>
      </c>
      <c r="AL46" s="18"/>
      <c r="AN46" s="26"/>
      <c r="AW46" s="6"/>
      <c r="AX46" s="19"/>
      <c r="AY46" s="19"/>
      <c r="AZ46" s="19"/>
      <c r="BA46" s="44"/>
      <c r="BB46" s="19"/>
      <c r="BC46" s="17"/>
      <c r="BD46" s="19"/>
      <c r="BE46" s="44"/>
      <c r="BF46" s="19"/>
      <c r="BG46" s="17"/>
      <c r="BH46" s="19"/>
      <c r="BI46" s="41"/>
      <c r="BJ46" s="19"/>
      <c r="BK46" s="17"/>
      <c r="BL46" s="19"/>
      <c r="BM46" s="44"/>
      <c r="BN46" s="19"/>
      <c r="BO46" s="17"/>
      <c r="BP46" s="19"/>
      <c r="BQ46" s="19"/>
      <c r="BR46" s="19"/>
      <c r="BS46" s="17"/>
      <c r="BT46" s="19"/>
      <c r="BU46" s="44"/>
      <c r="BV46" s="19"/>
      <c r="BW46" s="17"/>
      <c r="BX46" s="19"/>
      <c r="BY46" s="19"/>
      <c r="BZ46" s="19"/>
      <c r="CA46" s="17"/>
      <c r="CB46" s="19"/>
      <c r="CC46" s="44"/>
      <c r="CD46" s="19"/>
      <c r="CE46" s="17"/>
      <c r="CF46" s="19"/>
      <c r="CG46" s="19"/>
      <c r="CH46" s="7"/>
      <c r="CI46" s="45"/>
      <c r="CJ46" s="7"/>
    </row>
    <row r="47" spans="2:88" s="23" customFormat="1" hidden="1" x14ac:dyDescent="0.3">
      <c r="B47" s="21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22">
        <v>5.5987572609609276E-3</v>
      </c>
      <c r="AK47" s="18" t="e">
        <f>#REF!/'Figure 4.1'!E$36*10^3</f>
        <v>#REF!</v>
      </c>
      <c r="AL47" s="18"/>
      <c r="AN47" s="26"/>
      <c r="AW47" s="6"/>
      <c r="AX47" s="19"/>
      <c r="AY47" s="19"/>
      <c r="AZ47" s="19"/>
      <c r="BA47" s="44"/>
      <c r="BB47" s="19"/>
      <c r="BC47" s="17"/>
      <c r="BD47" s="19"/>
      <c r="BE47" s="44"/>
      <c r="BF47" s="19"/>
      <c r="BG47" s="17"/>
      <c r="BH47" s="19"/>
      <c r="BI47" s="41"/>
      <c r="BJ47" s="19"/>
      <c r="BK47" s="17"/>
      <c r="BL47" s="19"/>
      <c r="BM47" s="19"/>
      <c r="BN47" s="19"/>
      <c r="BO47" s="17"/>
      <c r="BP47" s="19"/>
      <c r="BQ47" s="19"/>
      <c r="BR47" s="19"/>
      <c r="BS47" s="17"/>
      <c r="BT47" s="19"/>
      <c r="BU47" s="7"/>
      <c r="BV47" s="19"/>
      <c r="BW47" s="17"/>
      <c r="BX47" s="19"/>
      <c r="BY47" s="19"/>
      <c r="BZ47" s="19"/>
      <c r="CA47" s="17"/>
      <c r="CB47" s="19"/>
      <c r="CC47" s="19"/>
      <c r="CD47" s="19"/>
      <c r="CE47" s="17"/>
      <c r="CF47" s="19"/>
      <c r="CG47" s="19"/>
      <c r="CH47" s="7"/>
      <c r="CI47" s="45"/>
      <c r="CJ47" s="7"/>
    </row>
    <row r="48" spans="2:88" s="23" customFormat="1" hidden="1" x14ac:dyDescent="0.3">
      <c r="B48" s="21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22">
        <v>2.0670755028917562E-2</v>
      </c>
      <c r="AK48" s="18" t="e">
        <f>#REF!/'Figure 4.1'!E$36*10^3</f>
        <v>#REF!</v>
      </c>
      <c r="AL48" s="18"/>
      <c r="AN48" s="26"/>
      <c r="AW48" s="6"/>
      <c r="AX48" s="19"/>
      <c r="AY48" s="19"/>
      <c r="AZ48" s="19"/>
      <c r="BA48" s="44"/>
      <c r="BB48" s="19"/>
      <c r="BC48" s="17"/>
      <c r="BD48" s="19"/>
      <c r="BE48" s="44"/>
      <c r="BF48" s="19"/>
      <c r="BG48" s="17"/>
      <c r="BH48" s="19"/>
      <c r="BI48" s="41"/>
      <c r="BJ48" s="19"/>
      <c r="BK48" s="17"/>
      <c r="BL48" s="19"/>
      <c r="BM48" s="19"/>
      <c r="BN48" s="19"/>
      <c r="BO48" s="17"/>
      <c r="BP48" s="19"/>
      <c r="BQ48" s="19"/>
      <c r="BR48" s="19"/>
      <c r="BS48" s="17"/>
      <c r="BT48" s="19"/>
      <c r="BU48" s="7"/>
      <c r="BV48" s="19"/>
      <c r="BW48" s="17"/>
      <c r="BX48" s="19"/>
      <c r="BY48" s="19"/>
      <c r="BZ48" s="19"/>
      <c r="CA48" s="17"/>
      <c r="CB48" s="19"/>
      <c r="CC48" s="19"/>
      <c r="CD48" s="19"/>
      <c r="CE48" s="17"/>
      <c r="CF48" s="19"/>
      <c r="CG48" s="19"/>
      <c r="CH48" s="7"/>
      <c r="CI48" s="45"/>
      <c r="CJ48" s="7"/>
    </row>
    <row r="49" spans="2:88" s="23" customFormat="1" hidden="1" x14ac:dyDescent="0.3">
      <c r="B49" s="21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22">
        <v>7.4536041777138072E-3</v>
      </c>
      <c r="AK49" s="18" t="e">
        <f>#REF!/'Figure 4.1'!E$36*10^3</f>
        <v>#REF!</v>
      </c>
      <c r="AL49" s="18"/>
      <c r="AN49" s="26"/>
      <c r="AW49" s="6"/>
      <c r="AX49" s="19"/>
      <c r="AY49" s="19"/>
      <c r="AZ49" s="19"/>
      <c r="BA49" s="7"/>
      <c r="BB49" s="19"/>
      <c r="BC49" s="17"/>
      <c r="BD49" s="19"/>
      <c r="BE49" s="7"/>
      <c r="BF49" s="19"/>
      <c r="BG49" s="17"/>
      <c r="BH49" s="19"/>
      <c r="BI49" s="41"/>
      <c r="BJ49" s="19"/>
      <c r="BK49" s="17"/>
      <c r="BL49" s="19"/>
      <c r="BM49" s="19"/>
      <c r="BN49" s="19"/>
      <c r="BO49" s="17"/>
      <c r="BP49" s="19"/>
      <c r="BQ49" s="19"/>
      <c r="BR49" s="19"/>
      <c r="BS49" s="17"/>
      <c r="BT49" s="19"/>
      <c r="BU49" s="7"/>
      <c r="BV49" s="19"/>
      <c r="BW49" s="17"/>
      <c r="BX49" s="19"/>
      <c r="BY49" s="19"/>
      <c r="BZ49" s="19"/>
      <c r="CA49" s="17"/>
      <c r="CB49" s="19"/>
      <c r="CC49" s="19"/>
      <c r="CD49" s="19"/>
      <c r="CE49" s="17"/>
      <c r="CF49" s="19"/>
      <c r="CG49" s="19"/>
      <c r="CH49" s="7"/>
      <c r="CI49" s="45"/>
      <c r="CJ49" s="7"/>
    </row>
    <row r="50" spans="2:88" x14ac:dyDescent="0.3">
      <c r="B50" s="6" t="s">
        <v>34</v>
      </c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>
        <v>0</v>
      </c>
      <c r="S50" s="19">
        <v>6.9257029066470706</v>
      </c>
      <c r="T50" s="19">
        <v>2.9342972785356821E-3</v>
      </c>
      <c r="U50" s="19">
        <v>9.0034137786411925</v>
      </c>
      <c r="V50" s="19">
        <v>0</v>
      </c>
      <c r="W50" s="19">
        <v>6.7839300471056712</v>
      </c>
      <c r="X50" s="19">
        <v>2.6751963905209879E-3</v>
      </c>
      <c r="Y50" s="19">
        <v>8.8191090612373735</v>
      </c>
      <c r="Z50" s="19">
        <v>0</v>
      </c>
      <c r="AA50" s="19">
        <v>6.8042673898410442</v>
      </c>
      <c r="AB50" s="19">
        <v>2.6677661073543114E-3</v>
      </c>
      <c r="AC50" s="19">
        <v>8.8455476067933567</v>
      </c>
      <c r="AD50" s="19">
        <v>0</v>
      </c>
      <c r="AE50" s="19">
        <v>6.7800839361162861</v>
      </c>
      <c r="AF50" s="19">
        <v>2.6487295229898006E-3</v>
      </c>
      <c r="AG50" s="19">
        <v>8.814109116951176</v>
      </c>
      <c r="AH50" s="19">
        <v>0</v>
      </c>
      <c r="AI50" s="19">
        <v>6.7874484126873904</v>
      </c>
      <c r="AJ50" s="17">
        <v>2.822091431238777E-3</v>
      </c>
      <c r="AK50" s="19" t="e">
        <f>#REF!/'Figure 4.1'!E$36*10^3</f>
        <v>#REF!</v>
      </c>
      <c r="AL50" s="15"/>
      <c r="AN50" s="26"/>
      <c r="AW50" s="6"/>
      <c r="AX50" s="19"/>
      <c r="AY50" s="19"/>
      <c r="AZ50" s="19"/>
      <c r="BA50" s="7"/>
      <c r="BB50" s="19"/>
      <c r="BC50" s="19"/>
      <c r="BD50" s="19"/>
      <c r="BE50" s="7"/>
      <c r="BF50" s="19"/>
      <c r="BG50" s="17"/>
      <c r="BH50" s="19"/>
      <c r="BI50" s="41"/>
      <c r="BJ50" s="19"/>
      <c r="BK50" s="17"/>
      <c r="BL50" s="19"/>
      <c r="BM50" s="19"/>
      <c r="BN50" s="19"/>
      <c r="BO50" s="17"/>
      <c r="BP50" s="19"/>
      <c r="BQ50" s="19"/>
      <c r="BR50" s="19"/>
      <c r="BS50" s="17"/>
      <c r="BT50" s="19"/>
      <c r="BU50" s="7"/>
      <c r="BV50" s="19"/>
      <c r="BW50" s="17"/>
      <c r="BX50" s="19"/>
      <c r="BY50" s="19"/>
      <c r="BZ50" s="19"/>
      <c r="CA50" s="17"/>
      <c r="CB50" s="19"/>
      <c r="CC50" s="19"/>
      <c r="CD50" s="19"/>
      <c r="CE50" s="17"/>
      <c r="CF50" s="19"/>
      <c r="CG50" s="19"/>
      <c r="CH50" s="7"/>
      <c r="CI50" s="45"/>
      <c r="CJ50" s="7"/>
    </row>
    <row r="51" spans="2:88" x14ac:dyDescent="0.3">
      <c r="B51" s="6" t="s">
        <v>35</v>
      </c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>
        <v>0</v>
      </c>
      <c r="S51" s="19">
        <v>13.85430547718205</v>
      </c>
      <c r="T51" s="19">
        <v>2.4771611487510031E-3</v>
      </c>
      <c r="U51" s="19">
        <v>18.010597120336666</v>
      </c>
      <c r="V51" s="19">
        <v>0</v>
      </c>
      <c r="W51" s="19">
        <v>13.85430547718205</v>
      </c>
      <c r="X51" s="19">
        <v>1.6869005129455401E-3</v>
      </c>
      <c r="Y51" s="19">
        <v>18.010597120336666</v>
      </c>
      <c r="Z51" s="19">
        <v>0</v>
      </c>
      <c r="AA51" s="19">
        <v>13.85430547718205</v>
      </c>
      <c r="AB51" s="19">
        <v>1.8318178222118922E-3</v>
      </c>
      <c r="AC51" s="19">
        <v>18.010597120336666</v>
      </c>
      <c r="AD51" s="19">
        <v>0</v>
      </c>
      <c r="AE51" s="19">
        <v>13.85430547718205</v>
      </c>
      <c r="AF51" s="19">
        <v>1.7280151424254992E-3</v>
      </c>
      <c r="AG51" s="19">
        <v>18.010597120336666</v>
      </c>
      <c r="AH51" s="19">
        <v>0</v>
      </c>
      <c r="AI51" s="19">
        <v>13.85430547718205</v>
      </c>
      <c r="AJ51" s="17">
        <v>1.8556503543826419E-3</v>
      </c>
      <c r="AK51" s="19" t="e">
        <f>#REF!/'Figure 4.1'!E$36*10^3</f>
        <v>#REF!</v>
      </c>
      <c r="AL51" s="15"/>
      <c r="AN51" s="26"/>
      <c r="AW51" s="6"/>
      <c r="AX51" s="19"/>
      <c r="AY51" s="19"/>
      <c r="AZ51" s="19"/>
      <c r="BA51" s="7"/>
      <c r="BB51" s="19"/>
      <c r="BC51" s="19"/>
      <c r="BD51" s="19"/>
      <c r="BE51" s="7"/>
      <c r="BF51" s="19"/>
      <c r="BG51" s="17"/>
      <c r="BH51" s="19"/>
      <c r="BI51" s="41"/>
      <c r="BJ51" s="19"/>
      <c r="BK51" s="17"/>
      <c r="BL51" s="19"/>
      <c r="BM51" s="19"/>
      <c r="BN51" s="19"/>
      <c r="BO51" s="17"/>
      <c r="BP51" s="19"/>
      <c r="BQ51" s="19"/>
      <c r="BR51" s="19"/>
      <c r="BS51" s="17"/>
      <c r="BT51" s="19"/>
      <c r="BU51" s="7"/>
      <c r="BV51" s="19"/>
      <c r="BW51" s="17"/>
      <c r="BX51" s="19"/>
      <c r="BY51" s="19"/>
      <c r="BZ51" s="19"/>
      <c r="CA51" s="17"/>
      <c r="CB51" s="19"/>
      <c r="CC51" s="19"/>
      <c r="CD51" s="19"/>
      <c r="CE51" s="17"/>
      <c r="CF51" s="19"/>
      <c r="CG51" s="19"/>
      <c r="CH51" s="7"/>
      <c r="CI51" s="45"/>
      <c r="CJ51" s="7"/>
    </row>
    <row r="52" spans="2:88" x14ac:dyDescent="0.3">
      <c r="B52" s="6" t="s">
        <v>36</v>
      </c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>
        <v>0</v>
      </c>
      <c r="S52" s="19">
        <v>5.6336781368584745</v>
      </c>
      <c r="T52" s="19">
        <v>0.17029878221676001</v>
      </c>
      <c r="U52" s="19">
        <v>7.3237815779160176</v>
      </c>
      <c r="V52" s="19">
        <v>0</v>
      </c>
      <c r="W52" s="19">
        <v>3.1307254660743524</v>
      </c>
      <c r="X52" s="19">
        <v>8.8308086631881888E-2</v>
      </c>
      <c r="Y52" s="19">
        <v>4.069943105896658</v>
      </c>
      <c r="Z52" s="19">
        <v>0</v>
      </c>
      <c r="AA52" s="19">
        <v>3.6734744420607197</v>
      </c>
      <c r="AB52" s="19">
        <v>0.10764210827788223</v>
      </c>
      <c r="AC52" s="19">
        <v>4.7755167746789349</v>
      </c>
      <c r="AD52" s="19">
        <v>0</v>
      </c>
      <c r="AE52" s="19">
        <v>3.1943191250998586</v>
      </c>
      <c r="AF52" s="19">
        <v>9.0714143584193108E-2</v>
      </c>
      <c r="AG52" s="19">
        <v>4.1526148626298172</v>
      </c>
      <c r="AH52" s="19">
        <v>0</v>
      </c>
      <c r="AI52" s="19">
        <v>3.4536562872867056</v>
      </c>
      <c r="AJ52" s="19">
        <f t="shared" ref="AJ52" si="0">SUM(AJ42,AJ45,AJ46,AJ47,AJ48,AJ49)</f>
        <v>9.9643570179438506E-2</v>
      </c>
      <c r="AK52" s="19" t="e">
        <f>SUM(AK42,AK45,AK46,AK47,AK48,AK49)</f>
        <v>#REF!</v>
      </c>
      <c r="AL52" s="15"/>
      <c r="AN52" s="26"/>
      <c r="AW52" s="6"/>
      <c r="AX52" s="19"/>
      <c r="AY52" s="19"/>
      <c r="AZ52" s="19"/>
      <c r="BA52" s="7"/>
      <c r="BB52" s="19"/>
      <c r="BC52" s="19"/>
      <c r="BD52" s="19"/>
      <c r="BE52" s="7"/>
      <c r="BF52" s="19"/>
      <c r="BG52" s="19"/>
      <c r="BH52" s="19"/>
      <c r="BI52" s="41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7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7"/>
      <c r="CI52" s="45"/>
      <c r="CJ52" s="7"/>
    </row>
    <row r="53" spans="2:88" hidden="1" x14ac:dyDescent="0.3"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M53" s="26"/>
      <c r="AN53" s="26"/>
      <c r="AW53" s="7"/>
      <c r="AX53" s="7"/>
      <c r="AY53" s="7"/>
      <c r="AZ53" s="7"/>
      <c r="BA53" s="7"/>
      <c r="BB53" s="7"/>
      <c r="BC53" s="7"/>
      <c r="BD53" s="7"/>
      <c r="BE53" s="7"/>
      <c r="BF53" s="6"/>
      <c r="BG53" s="7"/>
      <c r="BH53" s="7"/>
      <c r="BI53" s="6"/>
      <c r="BJ53" s="6"/>
      <c r="BK53" s="6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17"/>
      <c r="CE53" s="7"/>
      <c r="CF53" s="7"/>
      <c r="CG53" s="7"/>
      <c r="CH53" s="45"/>
      <c r="CI53" s="45"/>
      <c r="CJ53" s="7"/>
    </row>
    <row r="54" spans="2:88" hidden="1" x14ac:dyDescent="0.3">
      <c r="B54" s="7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7">
        <f t="shared" ref="AJ54:AK54" si="1">SUM(AJ39:AJ51)</f>
        <v>1.9904036964884229</v>
      </c>
      <c r="AK54" s="19" t="e">
        <f t="shared" si="1"/>
        <v>#REF!</v>
      </c>
      <c r="AM54" s="26"/>
      <c r="AN54" s="26"/>
      <c r="AO54" s="26"/>
      <c r="AW54" s="7"/>
      <c r="AX54" s="56"/>
      <c r="AY54" s="56"/>
      <c r="AZ54" s="57"/>
      <c r="BA54" s="58"/>
      <c r="BB54" s="56"/>
      <c r="BC54" s="56"/>
      <c r="BD54" s="57"/>
      <c r="BE54" s="58"/>
      <c r="BF54" s="56"/>
      <c r="BG54" s="56"/>
      <c r="BH54" s="57"/>
      <c r="BI54" s="58"/>
      <c r="BJ54" s="56"/>
      <c r="BK54" s="56"/>
      <c r="BL54" s="57"/>
      <c r="BM54" s="59"/>
      <c r="BN54" s="56"/>
      <c r="BO54" s="56"/>
      <c r="BP54" s="57"/>
      <c r="BQ54" s="59"/>
      <c r="BR54" s="56"/>
      <c r="BS54" s="56"/>
      <c r="BT54" s="57"/>
      <c r="BU54" s="59"/>
      <c r="BV54" s="56"/>
      <c r="BW54" s="56"/>
      <c r="BX54" s="57"/>
      <c r="BY54" s="59"/>
      <c r="BZ54" s="56"/>
      <c r="CA54" s="56"/>
      <c r="CB54" s="57"/>
      <c r="CC54" s="59"/>
      <c r="CD54" s="56"/>
      <c r="CE54" s="17"/>
      <c r="CF54" s="19"/>
      <c r="CG54" s="7"/>
      <c r="CH54" s="45"/>
      <c r="CI54" s="45"/>
      <c r="CJ54" s="45"/>
    </row>
    <row r="55" spans="2:88" hidden="1" x14ac:dyDescent="0.3"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6"/>
      <c r="AK55" s="25">
        <v>26.238510540430276</v>
      </c>
      <c r="AN55" s="60"/>
      <c r="AW55" s="7"/>
      <c r="AX55" s="47"/>
      <c r="AY55" s="46"/>
      <c r="AZ55" s="47"/>
      <c r="BA55" s="46"/>
      <c r="BB55" s="47"/>
      <c r="BC55" s="46"/>
      <c r="BD55" s="47"/>
      <c r="BE55" s="46"/>
      <c r="BF55" s="47"/>
      <c r="BG55" s="46"/>
      <c r="BH55" s="47"/>
      <c r="BI55" s="6"/>
      <c r="BJ55" s="47"/>
      <c r="BK55" s="46"/>
      <c r="BL55" s="47"/>
      <c r="BM55" s="7"/>
      <c r="BN55" s="47"/>
      <c r="BO55" s="46"/>
      <c r="BP55" s="47"/>
      <c r="BQ55" s="7"/>
      <c r="BR55" s="47"/>
      <c r="BS55" s="46"/>
      <c r="BT55" s="47"/>
      <c r="BU55" s="7"/>
      <c r="BV55" s="47"/>
      <c r="BW55" s="46"/>
      <c r="BX55" s="47"/>
      <c r="BY55" s="7"/>
      <c r="BZ55" s="47"/>
      <c r="CA55" s="46"/>
      <c r="CB55" s="47"/>
      <c r="CC55" s="7"/>
      <c r="CD55" s="47"/>
      <c r="CE55" s="46"/>
      <c r="CF55" s="47"/>
      <c r="CG55" s="7"/>
      <c r="CH55" s="7"/>
      <c r="CI55" s="6"/>
      <c r="CJ55" s="7"/>
    </row>
    <row r="56" spans="2:88" x14ac:dyDescent="0.3">
      <c r="B56" s="3" t="s">
        <v>41</v>
      </c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>
        <v>0</v>
      </c>
      <c r="S56" s="19">
        <v>9.5442812429932938E-2</v>
      </c>
      <c r="T56" s="19">
        <v>0</v>
      </c>
      <c r="U56" s="19">
        <v>0.17171363020893732</v>
      </c>
      <c r="V56" s="19">
        <v>0</v>
      </c>
      <c r="W56" s="19">
        <v>0.11197828345930652</v>
      </c>
      <c r="X56" s="19">
        <v>0</v>
      </c>
      <c r="Y56" s="19">
        <v>0.20146302343593273</v>
      </c>
      <c r="Z56" s="19">
        <v>0</v>
      </c>
      <c r="AA56" s="19">
        <v>0.11393681051993819</v>
      </c>
      <c r="AB56" s="19">
        <v>0</v>
      </c>
      <c r="AC56" s="19">
        <v>0.20498666008159838</v>
      </c>
      <c r="AD56" s="19">
        <v>0</v>
      </c>
      <c r="AE56" s="19">
        <v>0.11244352389665935</v>
      </c>
      <c r="AF56" s="19">
        <v>0</v>
      </c>
      <c r="AG56" s="19">
        <v>0.20230004952919142</v>
      </c>
      <c r="AH56" s="19">
        <v>0</v>
      </c>
      <c r="AI56" s="19">
        <v>0.12182408332182804</v>
      </c>
      <c r="AJ56" s="16" t="e">
        <f>#REF!</f>
        <v>#REF!</v>
      </c>
      <c r="AK56" s="16" t="e">
        <f>#REF!</f>
        <v>#REF!</v>
      </c>
      <c r="AW56" s="7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6"/>
      <c r="BJ56" s="46"/>
      <c r="BK56" s="46"/>
      <c r="BL56" s="46"/>
      <c r="BM56" s="7"/>
      <c r="BN56" s="46"/>
      <c r="BO56" s="46"/>
      <c r="BP56" s="46"/>
      <c r="BQ56" s="7"/>
      <c r="BR56" s="46"/>
      <c r="BS56" s="46"/>
      <c r="BT56" s="46"/>
      <c r="BU56" s="7"/>
      <c r="BV56" s="46"/>
      <c r="BW56" s="46"/>
      <c r="BX56" s="46"/>
      <c r="BY56" s="7"/>
      <c r="BZ56" s="46"/>
      <c r="CA56" s="46"/>
      <c r="CB56" s="46"/>
      <c r="CC56" s="7"/>
      <c r="CD56" s="46"/>
      <c r="CE56" s="46"/>
      <c r="CF56" s="46"/>
      <c r="CG56" s="7"/>
      <c r="CH56" s="7"/>
      <c r="CI56" s="6"/>
      <c r="CJ56" s="7"/>
    </row>
    <row r="57" spans="2:88" x14ac:dyDescent="0.3">
      <c r="B57" s="3" t="s">
        <v>42</v>
      </c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>
        <v>0</v>
      </c>
      <c r="S57" s="19">
        <v>0.17171363020893732</v>
      </c>
      <c r="T57" s="19">
        <v>0</v>
      </c>
      <c r="U57" s="19">
        <v>0</v>
      </c>
      <c r="V57" s="19">
        <v>0</v>
      </c>
      <c r="W57" s="19">
        <v>0.20146302343593273</v>
      </c>
      <c r="X57" s="19">
        <v>0</v>
      </c>
      <c r="Y57" s="19">
        <v>0</v>
      </c>
      <c r="Z57" s="19">
        <v>0</v>
      </c>
      <c r="AA57" s="19">
        <v>0.20498666008159838</v>
      </c>
      <c r="AB57" s="19">
        <v>0</v>
      </c>
      <c r="AC57" s="19">
        <v>0</v>
      </c>
      <c r="AD57" s="19">
        <v>0</v>
      </c>
      <c r="AE57" s="19">
        <v>0.20230004952919142</v>
      </c>
      <c r="AF57" s="19">
        <v>0</v>
      </c>
      <c r="AG57" s="19">
        <v>0</v>
      </c>
      <c r="AH57" s="19">
        <v>0</v>
      </c>
      <c r="AI57" s="19">
        <v>0.2191768563968525</v>
      </c>
      <c r="AW57" s="7"/>
      <c r="AX57" s="46"/>
      <c r="AY57" s="46"/>
      <c r="AZ57" s="46"/>
      <c r="BA57" s="46"/>
      <c r="BB57" s="46"/>
      <c r="BC57" s="46"/>
      <c r="BD57" s="46"/>
      <c r="BE57" s="46"/>
      <c r="BF57" s="46"/>
      <c r="BG57" s="7"/>
      <c r="BH57" s="7"/>
      <c r="BI57" s="6"/>
      <c r="BJ57" s="46"/>
      <c r="BK57" s="6"/>
      <c r="BL57" s="7"/>
      <c r="BM57" s="7"/>
      <c r="BN57" s="46"/>
      <c r="BO57" s="7"/>
      <c r="BP57" s="7"/>
      <c r="BQ57" s="7"/>
      <c r="BR57" s="46"/>
      <c r="BS57" s="7"/>
      <c r="BT57" s="7"/>
      <c r="BU57" s="7"/>
      <c r="BV57" s="46"/>
      <c r="BW57" s="7"/>
      <c r="BX57" s="7"/>
      <c r="BY57" s="7"/>
      <c r="BZ57" s="46"/>
      <c r="CA57" s="7"/>
      <c r="CB57" s="7"/>
      <c r="CC57" s="7"/>
      <c r="CD57" s="46"/>
      <c r="CE57" s="7"/>
      <c r="CF57" s="7"/>
      <c r="CG57" s="7"/>
      <c r="CH57" s="7"/>
      <c r="CI57" s="6"/>
      <c r="CJ57" s="7"/>
    </row>
    <row r="58" spans="2:88" x14ac:dyDescent="0.3">
      <c r="C58" s="16"/>
      <c r="D58" s="16"/>
      <c r="E58" s="16"/>
      <c r="F58" s="16"/>
      <c r="G58" s="16"/>
      <c r="H58" s="16"/>
      <c r="I58" s="16"/>
      <c r="J58" s="16"/>
      <c r="K58" s="16"/>
      <c r="O58" s="4"/>
      <c r="P58" s="4"/>
      <c r="AW58" s="7"/>
      <c r="AX58" s="46"/>
      <c r="AY58" s="46"/>
      <c r="AZ58" s="46"/>
      <c r="BA58" s="46"/>
      <c r="BB58" s="46"/>
      <c r="BC58" s="46"/>
      <c r="BD58" s="46"/>
      <c r="BE58" s="46"/>
      <c r="BF58" s="46"/>
      <c r="BG58" s="7"/>
      <c r="BH58" s="7"/>
      <c r="BI58" s="6"/>
      <c r="BJ58" s="6"/>
      <c r="BK58" s="6"/>
      <c r="BL58" s="7"/>
      <c r="BM58" s="7"/>
      <c r="BN58" s="7"/>
      <c r="BO58" s="7"/>
      <c r="BP58" s="7"/>
      <c r="BQ58" s="7"/>
      <c r="BR58" s="7"/>
      <c r="BS58" s="7"/>
      <c r="BT58" s="7"/>
      <c r="BU58" s="7"/>
      <c r="BV58" s="6"/>
      <c r="BW58" s="7"/>
      <c r="BX58" s="7"/>
      <c r="BY58" s="7"/>
      <c r="BZ58" s="7"/>
      <c r="CA58" s="7"/>
      <c r="CB58" s="7"/>
      <c r="CC58" s="7"/>
      <c r="CD58" s="7"/>
      <c r="CE58" s="7"/>
      <c r="CF58" s="7"/>
      <c r="CG58" s="7"/>
      <c r="CH58" s="7"/>
      <c r="CI58" s="6"/>
      <c r="CJ58" s="7"/>
    </row>
    <row r="59" spans="2:88" x14ac:dyDescent="0.3">
      <c r="B59" s="54"/>
      <c r="O59" s="4"/>
      <c r="P59" s="4"/>
      <c r="AW59" s="53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6"/>
      <c r="BJ59" s="6"/>
      <c r="BK59" s="6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6"/>
      <c r="BW59" s="7"/>
      <c r="BX59" s="7"/>
      <c r="BY59" s="7"/>
      <c r="BZ59" s="7"/>
      <c r="CA59" s="7"/>
      <c r="CB59" s="7"/>
      <c r="CC59" s="7"/>
      <c r="CD59" s="7"/>
      <c r="CE59" s="7"/>
      <c r="CF59" s="7"/>
      <c r="CG59" s="7"/>
      <c r="CH59" s="7"/>
      <c r="CI59" s="6"/>
      <c r="CJ59" s="7"/>
    </row>
    <row r="60" spans="2:88" x14ac:dyDescent="0.3">
      <c r="B60" s="54"/>
      <c r="O60" s="4"/>
      <c r="P60" s="4"/>
      <c r="AW60" s="53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6"/>
      <c r="BJ60" s="6"/>
      <c r="BK60" s="6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6"/>
      <c r="BW60" s="7"/>
      <c r="BX60" s="7"/>
      <c r="BY60" s="7"/>
      <c r="BZ60" s="7"/>
      <c r="CA60" s="7"/>
      <c r="CB60" s="7"/>
      <c r="CC60" s="7"/>
      <c r="CD60" s="7"/>
      <c r="CE60" s="7"/>
      <c r="CF60" s="7"/>
      <c r="CG60" s="7"/>
      <c r="CH60" s="7"/>
      <c r="CI60" s="6"/>
      <c r="CJ60" s="7"/>
    </row>
    <row r="61" spans="2:88" x14ac:dyDescent="0.3">
      <c r="B61" s="54"/>
      <c r="O61" s="4"/>
      <c r="P61" s="4"/>
      <c r="AW61" s="53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6"/>
      <c r="BJ61" s="6"/>
      <c r="BK61" s="6"/>
      <c r="BL61" s="7"/>
      <c r="BM61" s="7"/>
      <c r="BN61" s="7"/>
      <c r="BO61" s="7"/>
      <c r="BP61" s="7"/>
      <c r="BQ61" s="7"/>
      <c r="BR61" s="7"/>
      <c r="BS61" s="7"/>
      <c r="BT61" s="7"/>
      <c r="BU61" s="7"/>
      <c r="BV61" s="6"/>
      <c r="BW61" s="7"/>
      <c r="BX61" s="7"/>
      <c r="BY61" s="7"/>
      <c r="BZ61" s="7"/>
      <c r="CA61" s="7"/>
      <c r="CB61" s="7"/>
      <c r="CC61" s="7"/>
      <c r="CD61" s="7"/>
      <c r="CE61" s="7"/>
      <c r="CF61" s="7"/>
      <c r="CG61" s="7"/>
      <c r="CH61" s="7"/>
      <c r="CI61" s="6"/>
      <c r="CJ61" s="7"/>
    </row>
    <row r="62" spans="2:88" x14ac:dyDescent="0.3">
      <c r="B62" s="54"/>
      <c r="O62" s="4"/>
      <c r="P62" s="4"/>
      <c r="AW62" s="53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6"/>
      <c r="BJ62" s="6"/>
      <c r="BK62" s="6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6"/>
      <c r="BW62" s="7"/>
      <c r="BX62" s="7"/>
      <c r="BY62" s="7"/>
      <c r="BZ62" s="7"/>
      <c r="CA62" s="7"/>
      <c r="CB62" s="7"/>
      <c r="CC62" s="7"/>
      <c r="CD62" s="7"/>
      <c r="CE62" s="7"/>
      <c r="CF62" s="7"/>
      <c r="CG62" s="7"/>
      <c r="CH62" s="7"/>
      <c r="CI62" s="6"/>
      <c r="CJ62" s="7"/>
    </row>
    <row r="63" spans="2:88" x14ac:dyDescent="0.3">
      <c r="B63" s="54"/>
      <c r="O63" s="4"/>
      <c r="P63" s="4"/>
      <c r="AW63" s="53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6"/>
      <c r="BJ63" s="6"/>
      <c r="BK63" s="6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6"/>
      <c r="BW63" s="7"/>
      <c r="BX63" s="7"/>
      <c r="BY63" s="7"/>
      <c r="BZ63" s="7"/>
      <c r="CA63" s="7"/>
      <c r="CB63" s="7"/>
      <c r="CC63" s="7"/>
      <c r="CD63" s="7"/>
      <c r="CE63" s="7"/>
      <c r="CF63" s="7"/>
      <c r="CG63" s="7"/>
      <c r="CH63" s="7"/>
      <c r="CI63" s="6"/>
      <c r="CJ63" s="7"/>
    </row>
    <row r="64" spans="2:88" x14ac:dyDescent="0.3">
      <c r="B64" s="54"/>
      <c r="O64" s="4"/>
      <c r="P64" s="4"/>
      <c r="AW64" s="53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6"/>
      <c r="BJ64" s="6"/>
      <c r="BK64" s="6"/>
      <c r="BL64" s="7"/>
      <c r="BM64" s="7"/>
      <c r="BN64" s="7"/>
      <c r="BO64" s="7"/>
      <c r="BP64" s="7"/>
      <c r="BQ64" s="7"/>
      <c r="BR64" s="7"/>
      <c r="BS64" s="7"/>
      <c r="BT64" s="7"/>
      <c r="BU64" s="7"/>
      <c r="BV64" s="6"/>
      <c r="BW64" s="7"/>
      <c r="BX64" s="7"/>
      <c r="BY64" s="7"/>
      <c r="BZ64" s="7"/>
      <c r="CA64" s="7"/>
      <c r="CB64" s="7"/>
      <c r="CC64" s="7"/>
      <c r="CD64" s="7"/>
      <c r="CE64" s="7"/>
      <c r="CF64" s="7"/>
      <c r="CG64" s="7"/>
      <c r="CH64" s="7"/>
      <c r="CI64" s="6"/>
      <c r="CJ64" s="7"/>
    </row>
    <row r="65" spans="2:88" x14ac:dyDescent="0.3">
      <c r="B65" s="54"/>
      <c r="O65" s="4"/>
      <c r="P65" s="4"/>
      <c r="AW65" s="53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6"/>
      <c r="BJ65" s="6"/>
      <c r="BK65" s="6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6"/>
      <c r="BW65" s="7"/>
      <c r="BX65" s="7"/>
      <c r="BY65" s="7"/>
      <c r="BZ65" s="7"/>
      <c r="CA65" s="7"/>
      <c r="CB65" s="7"/>
      <c r="CC65" s="7"/>
      <c r="CD65" s="7"/>
      <c r="CE65" s="7"/>
      <c r="CF65" s="7"/>
      <c r="CG65" s="7"/>
      <c r="CH65" s="7"/>
      <c r="CI65" s="6"/>
      <c r="CJ65" s="7"/>
    </row>
    <row r="66" spans="2:88" x14ac:dyDescent="0.3">
      <c r="B66" s="54"/>
      <c r="O66" s="4"/>
      <c r="P66" s="4"/>
      <c r="AW66" s="53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6"/>
      <c r="BJ66" s="6"/>
      <c r="BK66" s="6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6"/>
      <c r="BW66" s="7"/>
      <c r="BX66" s="7"/>
      <c r="BY66" s="7"/>
      <c r="BZ66" s="7"/>
      <c r="CA66" s="7"/>
      <c r="CB66" s="7"/>
      <c r="CC66" s="7"/>
      <c r="CD66" s="7"/>
      <c r="CE66" s="7"/>
      <c r="CF66" s="7"/>
      <c r="CG66" s="7"/>
      <c r="CH66" s="7"/>
      <c r="CI66" s="6"/>
      <c r="CJ66" s="7"/>
    </row>
    <row r="67" spans="2:88" x14ac:dyDescent="0.3">
      <c r="B67" s="54"/>
      <c r="O67" s="4"/>
      <c r="P67" s="4"/>
      <c r="AW67" s="53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6"/>
      <c r="BJ67" s="6"/>
      <c r="BK67" s="6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6"/>
      <c r="BW67" s="7"/>
      <c r="BX67" s="7"/>
      <c r="BY67" s="7"/>
      <c r="BZ67" s="7"/>
      <c r="CA67" s="7"/>
      <c r="CB67" s="7"/>
      <c r="CC67" s="7"/>
      <c r="CD67" s="7"/>
      <c r="CE67" s="7"/>
      <c r="CF67" s="7"/>
      <c r="CG67" s="7"/>
      <c r="CH67" s="7"/>
      <c r="CI67" s="6"/>
      <c r="CJ67" s="7"/>
    </row>
    <row r="68" spans="2:88" x14ac:dyDescent="0.3">
      <c r="B68" s="54"/>
      <c r="O68" s="4"/>
      <c r="P68" s="4"/>
      <c r="AW68" s="53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6"/>
      <c r="BJ68" s="6"/>
      <c r="BK68" s="6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6"/>
      <c r="BW68" s="7"/>
      <c r="BX68" s="7"/>
      <c r="BY68" s="7"/>
      <c r="BZ68" s="7"/>
      <c r="CA68" s="7"/>
      <c r="CB68" s="7"/>
      <c r="CC68" s="7"/>
      <c r="CD68" s="7"/>
      <c r="CE68" s="7"/>
      <c r="CF68" s="7"/>
      <c r="CG68" s="7"/>
      <c r="CH68" s="7"/>
      <c r="CI68" s="6"/>
      <c r="CJ68" s="7"/>
    </row>
    <row r="69" spans="2:88" x14ac:dyDescent="0.3">
      <c r="B69" s="54"/>
      <c r="O69" s="4"/>
      <c r="P69" s="4"/>
      <c r="AW69" s="53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6"/>
      <c r="BJ69" s="6"/>
      <c r="BK69" s="6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6"/>
      <c r="BW69" s="7"/>
      <c r="BX69" s="7"/>
      <c r="BY69" s="7"/>
      <c r="BZ69" s="7"/>
      <c r="CA69" s="7"/>
      <c r="CB69" s="7"/>
      <c r="CC69" s="7"/>
      <c r="CD69" s="7"/>
      <c r="CE69" s="7"/>
      <c r="CF69" s="7"/>
      <c r="CG69" s="7"/>
      <c r="CH69" s="7"/>
      <c r="CI69" s="6"/>
      <c r="CJ69" s="7"/>
    </row>
    <row r="70" spans="2:88" x14ac:dyDescent="0.3">
      <c r="B70" s="54"/>
      <c r="O70" s="4"/>
      <c r="P70" s="4"/>
      <c r="AW70" s="53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6"/>
      <c r="BJ70" s="6"/>
      <c r="BK70" s="6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6"/>
      <c r="BW70" s="7"/>
      <c r="BX70" s="7"/>
      <c r="BY70" s="7"/>
      <c r="BZ70" s="7"/>
      <c r="CA70" s="7"/>
      <c r="CB70" s="7"/>
      <c r="CC70" s="7"/>
      <c r="CD70" s="7"/>
      <c r="CE70" s="7"/>
      <c r="CF70" s="7"/>
      <c r="CG70" s="7"/>
      <c r="CH70" s="7"/>
      <c r="CI70" s="6"/>
      <c r="CJ70" s="7"/>
    </row>
    <row r="71" spans="2:88" x14ac:dyDescent="0.3">
      <c r="B71" s="54"/>
      <c r="O71" s="4"/>
      <c r="P71" s="4"/>
      <c r="AW71" s="53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6"/>
      <c r="BJ71" s="6"/>
      <c r="BK71" s="6"/>
      <c r="BL71" s="7"/>
      <c r="BM71" s="7"/>
      <c r="BN71" s="7"/>
      <c r="BO71" s="7"/>
      <c r="BP71" s="7"/>
      <c r="BQ71" s="7"/>
      <c r="BR71" s="7"/>
      <c r="BS71" s="7"/>
      <c r="BT71" s="7"/>
      <c r="BU71" s="7"/>
      <c r="BV71" s="6"/>
      <c r="BW71" s="7"/>
      <c r="BX71" s="7"/>
      <c r="BY71" s="7"/>
      <c r="BZ71" s="7"/>
      <c r="CA71" s="7"/>
      <c r="CB71" s="7"/>
      <c r="CC71" s="7"/>
      <c r="CD71" s="7"/>
      <c r="CE71" s="7"/>
      <c r="CF71" s="7"/>
      <c r="CG71" s="7"/>
      <c r="CH71" s="7"/>
      <c r="CI71" s="6"/>
      <c r="CJ71" s="7"/>
    </row>
    <row r="72" spans="2:88" x14ac:dyDescent="0.3">
      <c r="B72" s="54"/>
      <c r="O72" s="4"/>
      <c r="P72" s="4"/>
      <c r="AW72" s="53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6"/>
      <c r="BJ72" s="6"/>
      <c r="BK72" s="6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6"/>
      <c r="BW72" s="7"/>
      <c r="BX72" s="7"/>
      <c r="BY72" s="7"/>
      <c r="BZ72" s="7"/>
      <c r="CA72" s="7"/>
      <c r="CB72" s="7"/>
      <c r="CC72" s="7"/>
      <c r="CD72" s="7"/>
      <c r="CE72" s="7"/>
      <c r="CF72" s="7"/>
      <c r="CG72" s="7"/>
      <c r="CH72" s="7"/>
      <c r="CI72" s="6"/>
      <c r="CJ72" s="7"/>
    </row>
    <row r="73" spans="2:88" x14ac:dyDescent="0.3">
      <c r="B73" s="54"/>
      <c r="O73" s="4"/>
      <c r="P73" s="4"/>
      <c r="AW73" s="53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6"/>
      <c r="BJ73" s="6"/>
      <c r="BK73" s="6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6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6"/>
      <c r="CJ73" s="7"/>
    </row>
    <row r="74" spans="2:88" x14ac:dyDescent="0.3">
      <c r="B74" s="54"/>
      <c r="O74" s="4"/>
      <c r="P74" s="4"/>
      <c r="AW74" s="53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6"/>
      <c r="BJ74" s="6"/>
      <c r="BK74" s="6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6"/>
      <c r="BW74" s="7"/>
      <c r="BX74" s="7"/>
      <c r="BY74" s="7"/>
      <c r="BZ74" s="7"/>
      <c r="CA74" s="7"/>
      <c r="CB74" s="7"/>
      <c r="CC74" s="7"/>
      <c r="CD74" s="7"/>
      <c r="CE74" s="7"/>
      <c r="CF74" s="7"/>
      <c r="CG74" s="7"/>
      <c r="CH74" s="7"/>
      <c r="CI74" s="6"/>
      <c r="CJ74" s="7"/>
    </row>
    <row r="75" spans="2:88" x14ac:dyDescent="0.3">
      <c r="B75" s="54"/>
      <c r="O75" s="4"/>
      <c r="P75" s="4"/>
      <c r="AW75" s="53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6"/>
      <c r="BJ75" s="6"/>
      <c r="BK75" s="6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6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6"/>
      <c r="CJ75" s="7"/>
    </row>
    <row r="76" spans="2:88" x14ac:dyDescent="0.3">
      <c r="B76" s="54"/>
      <c r="O76" s="4"/>
      <c r="P76" s="4"/>
      <c r="AW76" s="53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6"/>
      <c r="BJ76" s="6"/>
      <c r="BK76" s="6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6"/>
      <c r="BW76" s="7"/>
      <c r="BX76" s="7"/>
      <c r="BY76" s="7"/>
      <c r="BZ76" s="7"/>
      <c r="CA76" s="7"/>
      <c r="CB76" s="7"/>
      <c r="CC76" s="7"/>
      <c r="CD76" s="7"/>
      <c r="CE76" s="7"/>
      <c r="CF76" s="7"/>
      <c r="CG76" s="7"/>
      <c r="CH76" s="7"/>
      <c r="CI76" s="6"/>
      <c r="CJ76" s="7"/>
    </row>
    <row r="77" spans="2:88" x14ac:dyDescent="0.3">
      <c r="O77" s="4"/>
      <c r="P77" s="4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6"/>
      <c r="BJ77" s="6"/>
      <c r="BK77" s="6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6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6"/>
      <c r="CJ77" s="7"/>
    </row>
    <row r="78" spans="2:88" x14ac:dyDescent="0.3">
      <c r="O78" s="4"/>
      <c r="P78" s="4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6"/>
      <c r="BJ78" s="6"/>
      <c r="BK78" s="6"/>
      <c r="BL78" s="7"/>
      <c r="BM78" s="7"/>
      <c r="BN78" s="7"/>
      <c r="BO78" s="7"/>
      <c r="BP78" s="7"/>
      <c r="BQ78" s="7"/>
      <c r="BR78" s="7"/>
      <c r="BS78" s="7"/>
      <c r="BT78" s="7"/>
      <c r="BU78" s="7"/>
      <c r="BV78" s="6"/>
      <c r="BW78" s="7"/>
      <c r="BX78" s="7"/>
      <c r="BY78" s="7"/>
      <c r="BZ78" s="7"/>
      <c r="CA78" s="7"/>
      <c r="CB78" s="7"/>
      <c r="CC78" s="7"/>
      <c r="CD78" s="7"/>
      <c r="CE78" s="7"/>
      <c r="CF78" s="7"/>
      <c r="CG78" s="7"/>
      <c r="CH78" s="7"/>
      <c r="CI78" s="6"/>
      <c r="CJ78" s="7"/>
    </row>
    <row r="79" spans="2:88" x14ac:dyDescent="0.3">
      <c r="O79" s="4"/>
      <c r="P79" s="4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6"/>
      <c r="BJ79" s="6"/>
      <c r="BK79" s="6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6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6"/>
      <c r="CJ79" s="7"/>
    </row>
    <row r="80" spans="2:88" x14ac:dyDescent="0.3">
      <c r="O80" s="4"/>
      <c r="P80" s="4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6"/>
      <c r="BJ80" s="6"/>
      <c r="BK80" s="6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6"/>
      <c r="BW80" s="7"/>
      <c r="BX80" s="7"/>
      <c r="BY80" s="7"/>
      <c r="BZ80" s="7"/>
      <c r="CA80" s="7"/>
      <c r="CB80" s="7"/>
      <c r="CC80" s="7"/>
      <c r="CD80" s="7"/>
      <c r="CE80" s="7"/>
      <c r="CF80" s="7"/>
      <c r="CG80" s="7"/>
      <c r="CH80" s="7"/>
      <c r="CI80" s="6"/>
      <c r="CJ80" s="7"/>
    </row>
    <row r="81" spans="15:88" x14ac:dyDescent="0.3">
      <c r="O81" s="4"/>
      <c r="P81" s="4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6"/>
      <c r="BJ81" s="6"/>
      <c r="BK81" s="6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6"/>
      <c r="BW81" s="7"/>
      <c r="BX81" s="7"/>
      <c r="BY81" s="7"/>
      <c r="BZ81" s="7"/>
      <c r="CA81" s="7"/>
      <c r="CB81" s="7"/>
      <c r="CC81" s="7"/>
      <c r="CD81" s="7"/>
      <c r="CE81" s="7"/>
      <c r="CF81" s="7"/>
      <c r="CG81" s="7"/>
      <c r="CH81" s="7"/>
      <c r="CI81" s="6"/>
      <c r="CJ81" s="7"/>
    </row>
    <row r="82" spans="15:88" x14ac:dyDescent="0.3">
      <c r="O82" s="4"/>
      <c r="P82" s="4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6"/>
      <c r="BJ82" s="6"/>
      <c r="BK82" s="6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6"/>
      <c r="BW82" s="7"/>
      <c r="BX82" s="7"/>
      <c r="BY82" s="7"/>
      <c r="BZ82" s="7"/>
      <c r="CA82" s="7"/>
      <c r="CB82" s="7"/>
      <c r="CC82" s="7"/>
      <c r="CD82" s="7"/>
      <c r="CE82" s="7"/>
      <c r="CF82" s="7"/>
      <c r="CG82" s="7"/>
      <c r="CH82" s="7"/>
      <c r="CI82" s="6"/>
      <c r="CJ82" s="7"/>
    </row>
    <row r="83" spans="15:88" x14ac:dyDescent="0.3">
      <c r="O83" s="4"/>
      <c r="P83" s="4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6"/>
      <c r="BJ83" s="6"/>
      <c r="BK83" s="6"/>
      <c r="BL83" s="7"/>
      <c r="BM83" s="7"/>
      <c r="BN83" s="7"/>
      <c r="BO83" s="7"/>
      <c r="BP83" s="7"/>
      <c r="BQ83" s="7"/>
      <c r="BR83" s="7"/>
      <c r="BS83" s="7"/>
      <c r="BT83" s="7"/>
      <c r="BU83" s="7"/>
      <c r="BV83" s="6"/>
      <c r="BW83" s="7"/>
      <c r="BX83" s="7"/>
      <c r="BY83" s="7"/>
      <c r="BZ83" s="7"/>
      <c r="CA83" s="7"/>
      <c r="CB83" s="7"/>
      <c r="CC83" s="7"/>
      <c r="CD83" s="7"/>
      <c r="CE83" s="7"/>
      <c r="CF83" s="7"/>
      <c r="CG83" s="7"/>
      <c r="CH83" s="7"/>
      <c r="CI83" s="6"/>
      <c r="CJ83" s="7"/>
    </row>
    <row r="84" spans="15:88" x14ac:dyDescent="0.3">
      <c r="O84" s="4"/>
      <c r="P84" s="4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6"/>
      <c r="BJ84" s="6"/>
      <c r="BK84" s="6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6"/>
      <c r="BW84" s="7"/>
      <c r="BX84" s="7"/>
      <c r="BY84" s="7"/>
      <c r="BZ84" s="7"/>
      <c r="CA84" s="7"/>
      <c r="CB84" s="7"/>
      <c r="CC84" s="7"/>
      <c r="CD84" s="7"/>
      <c r="CE84" s="7"/>
      <c r="CF84" s="7"/>
      <c r="CG84" s="7"/>
      <c r="CH84" s="7"/>
      <c r="CI84" s="6"/>
      <c r="CJ84" s="7"/>
    </row>
    <row r="85" spans="15:88" x14ac:dyDescent="0.3">
      <c r="O85" s="4"/>
      <c r="P85" s="4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6"/>
      <c r="BJ85" s="6"/>
      <c r="BK85" s="6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6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6"/>
      <c r="CJ85" s="7"/>
    </row>
    <row r="86" spans="15:88" x14ac:dyDescent="0.3">
      <c r="O86" s="4"/>
      <c r="P86" s="4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6"/>
      <c r="BJ86" s="6"/>
      <c r="BK86" s="6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6"/>
      <c r="BW86" s="7"/>
      <c r="BX86" s="7"/>
      <c r="BY86" s="7"/>
      <c r="BZ86" s="7"/>
      <c r="CA86" s="7"/>
      <c r="CB86" s="7"/>
      <c r="CC86" s="7"/>
      <c r="CD86" s="7"/>
      <c r="CE86" s="7"/>
      <c r="CF86" s="7"/>
      <c r="CG86" s="7"/>
      <c r="CH86" s="7"/>
      <c r="CI86" s="6"/>
      <c r="CJ86" s="7"/>
    </row>
    <row r="87" spans="15:88" x14ac:dyDescent="0.3">
      <c r="O87" s="4"/>
      <c r="P87" s="4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6"/>
      <c r="BJ87" s="6"/>
      <c r="BK87" s="6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6"/>
      <c r="BW87" s="7"/>
      <c r="BX87" s="7"/>
      <c r="BY87" s="7"/>
      <c r="BZ87" s="7"/>
      <c r="CA87" s="7"/>
      <c r="CB87" s="7"/>
      <c r="CC87" s="7"/>
      <c r="CD87" s="7"/>
      <c r="CE87" s="7"/>
      <c r="CF87" s="7"/>
      <c r="CG87" s="7"/>
      <c r="CH87" s="7"/>
      <c r="CI87" s="6"/>
      <c r="CJ87" s="7"/>
    </row>
    <row r="88" spans="15:88" x14ac:dyDescent="0.3">
      <c r="O88" s="4"/>
      <c r="P88" s="4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6"/>
      <c r="BJ88" s="6"/>
      <c r="BK88" s="6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6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6"/>
      <c r="CJ88" s="7"/>
    </row>
    <row r="89" spans="15:88" x14ac:dyDescent="0.3">
      <c r="O89" s="4"/>
      <c r="P89" s="4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6"/>
      <c r="BJ89" s="6"/>
      <c r="BK89" s="6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6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6"/>
      <c r="CJ89" s="7"/>
    </row>
    <row r="90" spans="15:88" x14ac:dyDescent="0.3">
      <c r="O90" s="4"/>
      <c r="P90" s="4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6"/>
      <c r="BJ90" s="6"/>
      <c r="BK90" s="6"/>
      <c r="BL90" s="7"/>
      <c r="BM90" s="7"/>
      <c r="BN90" s="7"/>
      <c r="BO90" s="7"/>
      <c r="BP90" s="7"/>
      <c r="BQ90" s="7"/>
      <c r="BR90" s="7"/>
      <c r="BS90" s="7"/>
      <c r="BT90" s="7"/>
      <c r="BU90" s="7"/>
      <c r="BV90" s="6"/>
      <c r="BW90" s="7"/>
      <c r="BX90" s="7"/>
      <c r="BY90" s="7"/>
      <c r="BZ90" s="7"/>
      <c r="CA90" s="7"/>
      <c r="CB90" s="7"/>
      <c r="CC90" s="7"/>
      <c r="CD90" s="7"/>
      <c r="CE90" s="7"/>
      <c r="CF90" s="7"/>
      <c r="CG90" s="7"/>
      <c r="CH90" s="7"/>
      <c r="CI90" s="6"/>
      <c r="CJ90" s="7"/>
    </row>
    <row r="91" spans="15:88" x14ac:dyDescent="0.3">
      <c r="O91" s="4"/>
      <c r="P91" s="4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6"/>
      <c r="BJ91" s="6"/>
      <c r="BK91" s="6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6"/>
      <c r="BW91" s="7"/>
      <c r="BX91" s="7"/>
      <c r="BY91" s="7"/>
      <c r="BZ91" s="7"/>
      <c r="CA91" s="7"/>
      <c r="CB91" s="7"/>
      <c r="CC91" s="7"/>
      <c r="CD91" s="7"/>
      <c r="CE91" s="7"/>
      <c r="CF91" s="7"/>
      <c r="CG91" s="7"/>
      <c r="CH91" s="7"/>
      <c r="CI91" s="6"/>
      <c r="CJ91" s="7"/>
    </row>
    <row r="92" spans="15:88" x14ac:dyDescent="0.3">
      <c r="O92" s="4"/>
      <c r="P92" s="4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6"/>
      <c r="BJ92" s="6"/>
      <c r="BK92" s="6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6"/>
      <c r="BW92" s="7"/>
      <c r="BX92" s="7"/>
      <c r="BY92" s="7"/>
      <c r="BZ92" s="7"/>
      <c r="CA92" s="7"/>
      <c r="CB92" s="7"/>
      <c r="CC92" s="7"/>
      <c r="CD92" s="7"/>
      <c r="CE92" s="7"/>
      <c r="CF92" s="7"/>
      <c r="CG92" s="7"/>
      <c r="CH92" s="7"/>
      <c r="CI92" s="6"/>
      <c r="CJ92" s="7"/>
    </row>
    <row r="93" spans="15:88" x14ac:dyDescent="0.3">
      <c r="O93" s="4"/>
      <c r="P93" s="4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6"/>
      <c r="BJ93" s="6"/>
      <c r="BK93" s="6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6"/>
      <c r="BW93" s="7"/>
      <c r="BX93" s="7"/>
      <c r="BY93" s="7"/>
      <c r="BZ93" s="7"/>
      <c r="CA93" s="7"/>
      <c r="CB93" s="7"/>
      <c r="CC93" s="7"/>
      <c r="CD93" s="7"/>
      <c r="CE93" s="7"/>
      <c r="CF93" s="7"/>
      <c r="CG93" s="7"/>
      <c r="CH93" s="7"/>
      <c r="CI93" s="6"/>
      <c r="CJ93" s="7"/>
    </row>
    <row r="94" spans="15:88" x14ac:dyDescent="0.3">
      <c r="O94" s="4"/>
      <c r="P94" s="4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6"/>
      <c r="BJ94" s="6"/>
      <c r="BK94" s="6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6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6"/>
      <c r="CJ94" s="7"/>
    </row>
    <row r="95" spans="15:88" x14ac:dyDescent="0.3">
      <c r="O95" s="4"/>
      <c r="P95" s="4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6"/>
      <c r="BJ95" s="6"/>
      <c r="BK95" s="6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6"/>
      <c r="BW95" s="7"/>
      <c r="BX95" s="7"/>
      <c r="BY95" s="7"/>
      <c r="BZ95" s="7"/>
      <c r="CA95" s="7"/>
      <c r="CB95" s="7"/>
      <c r="CC95" s="7"/>
      <c r="CD95" s="7"/>
      <c r="CE95" s="7"/>
      <c r="CF95" s="7"/>
      <c r="CG95" s="7"/>
      <c r="CH95" s="7"/>
      <c r="CI95" s="6"/>
      <c r="CJ95" s="7"/>
    </row>
    <row r="96" spans="15:88" x14ac:dyDescent="0.3">
      <c r="O96" s="4"/>
      <c r="P96" s="4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6"/>
      <c r="BJ96" s="6"/>
      <c r="BK96" s="6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6"/>
      <c r="BW96" s="7"/>
      <c r="BX96" s="7"/>
      <c r="BY96" s="7"/>
      <c r="BZ96" s="7"/>
      <c r="CA96" s="7"/>
      <c r="CB96" s="7"/>
      <c r="CC96" s="7"/>
      <c r="CD96" s="7"/>
      <c r="CE96" s="7"/>
      <c r="CF96" s="7"/>
      <c r="CG96" s="7"/>
      <c r="CH96" s="7"/>
      <c r="CI96" s="6"/>
      <c r="CJ96" s="7"/>
    </row>
    <row r="97" spans="15:88" x14ac:dyDescent="0.3">
      <c r="O97" s="4"/>
      <c r="P97" s="4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6"/>
      <c r="BJ97" s="6"/>
      <c r="BK97" s="6"/>
      <c r="BL97" s="7"/>
      <c r="BM97" s="7"/>
      <c r="BN97" s="7"/>
      <c r="BO97" s="7"/>
      <c r="BP97" s="7"/>
      <c r="BQ97" s="7"/>
      <c r="BR97" s="7"/>
      <c r="BS97" s="7"/>
      <c r="BT97" s="7"/>
      <c r="BU97" s="7"/>
      <c r="BV97" s="6"/>
      <c r="BW97" s="7"/>
      <c r="BX97" s="7"/>
      <c r="BY97" s="7"/>
      <c r="BZ97" s="7"/>
      <c r="CA97" s="7"/>
      <c r="CB97" s="7"/>
      <c r="CC97" s="7"/>
      <c r="CD97" s="7"/>
      <c r="CE97" s="7"/>
      <c r="CF97" s="7"/>
      <c r="CG97" s="7"/>
      <c r="CH97" s="7"/>
      <c r="CI97" s="6"/>
      <c r="CJ97" s="7"/>
    </row>
    <row r="98" spans="15:88" x14ac:dyDescent="0.3">
      <c r="O98" s="4"/>
      <c r="P98" s="4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6"/>
      <c r="BJ98" s="6"/>
      <c r="BK98" s="6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6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6"/>
      <c r="CJ98" s="7"/>
    </row>
    <row r="99" spans="15:88" x14ac:dyDescent="0.3">
      <c r="O99" s="4"/>
      <c r="P99" s="4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6"/>
      <c r="BJ99" s="6"/>
      <c r="BK99" s="6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6"/>
      <c r="BW99" s="7"/>
      <c r="BX99" s="7"/>
      <c r="BY99" s="7"/>
      <c r="BZ99" s="7"/>
      <c r="CA99" s="7"/>
      <c r="CB99" s="7"/>
      <c r="CC99" s="7"/>
      <c r="CD99" s="7"/>
      <c r="CE99" s="7"/>
      <c r="CF99" s="7"/>
      <c r="CG99" s="7"/>
      <c r="CH99" s="7"/>
      <c r="CI99" s="6"/>
      <c r="CJ99" s="7"/>
    </row>
    <row r="100" spans="15:88" x14ac:dyDescent="0.3">
      <c r="O100" s="4"/>
      <c r="P100" s="4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6"/>
      <c r="BJ100" s="6"/>
      <c r="BK100" s="6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6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6"/>
      <c r="CJ100" s="7"/>
    </row>
    <row r="101" spans="15:88" x14ac:dyDescent="0.3">
      <c r="O101" s="4"/>
      <c r="P101" s="4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6"/>
      <c r="BJ101" s="6"/>
      <c r="BK101" s="6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6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6"/>
      <c r="CJ101" s="7"/>
    </row>
    <row r="102" spans="15:88" x14ac:dyDescent="0.3">
      <c r="O102" s="4"/>
      <c r="P102" s="4"/>
      <c r="BJ102" s="4"/>
      <c r="BK102" s="4"/>
    </row>
    <row r="103" spans="15:88" x14ac:dyDescent="0.3">
      <c r="O103" s="4"/>
      <c r="P103" s="4"/>
      <c r="BJ103" s="4"/>
      <c r="BK103" s="4"/>
    </row>
    <row r="104" spans="15:88" x14ac:dyDescent="0.3">
      <c r="O104" s="4"/>
      <c r="P104" s="4"/>
      <c r="BJ104" s="4"/>
      <c r="BK104" s="4"/>
    </row>
    <row r="105" spans="15:88" x14ac:dyDescent="0.3">
      <c r="O105" s="4"/>
      <c r="P105" s="4"/>
      <c r="BJ105" s="4"/>
      <c r="BK105" s="4"/>
    </row>
    <row r="106" spans="15:88" x14ac:dyDescent="0.3">
      <c r="O106" s="4"/>
      <c r="P106" s="4"/>
      <c r="BJ106" s="4"/>
      <c r="BK106" s="4"/>
    </row>
    <row r="107" spans="15:88" x14ac:dyDescent="0.3">
      <c r="O107" s="4"/>
      <c r="P107" s="4"/>
      <c r="BJ107" s="4"/>
      <c r="BK107" s="4"/>
    </row>
    <row r="108" spans="15:88" x14ac:dyDescent="0.3">
      <c r="O108" s="4"/>
      <c r="P108" s="4"/>
      <c r="BJ108" s="4"/>
      <c r="BK108" s="4"/>
    </row>
    <row r="109" spans="15:88" x14ac:dyDescent="0.3">
      <c r="O109" s="4"/>
      <c r="P109" s="4"/>
      <c r="BJ109" s="4"/>
      <c r="BK109" s="4"/>
    </row>
    <row r="110" spans="15:88" x14ac:dyDescent="0.3">
      <c r="O110" s="4"/>
      <c r="P110" s="4"/>
      <c r="BJ110" s="4"/>
      <c r="BK110" s="4"/>
    </row>
    <row r="111" spans="15:88" x14ac:dyDescent="0.3">
      <c r="O111" s="4"/>
      <c r="P111" s="4"/>
      <c r="BJ111" s="4"/>
      <c r="BK111" s="4"/>
    </row>
    <row r="112" spans="15:88" x14ac:dyDescent="0.3">
      <c r="O112" s="4"/>
      <c r="P112" s="4"/>
      <c r="BJ112" s="4"/>
      <c r="BK112" s="4"/>
    </row>
    <row r="113" spans="15:63" x14ac:dyDescent="0.3">
      <c r="O113" s="4"/>
      <c r="P113" s="4"/>
      <c r="BJ113" s="4"/>
      <c r="BK113" s="4"/>
    </row>
    <row r="114" spans="15:63" x14ac:dyDescent="0.3">
      <c r="O114" s="4"/>
      <c r="P114" s="4"/>
      <c r="BJ114" s="4"/>
      <c r="BK114" s="4"/>
    </row>
    <row r="115" spans="15:63" x14ac:dyDescent="0.3">
      <c r="O115" s="4"/>
      <c r="P115" s="4"/>
      <c r="BJ115" s="4"/>
      <c r="BK115" s="4"/>
    </row>
    <row r="116" spans="15:63" x14ac:dyDescent="0.3">
      <c r="O116" s="4"/>
      <c r="P116" s="4"/>
      <c r="BJ116" s="4"/>
      <c r="BK116" s="4"/>
    </row>
  </sheetData>
  <mergeCells count="19">
    <mergeCell ref="W37:Y37"/>
    <mergeCell ref="AA37:AC37"/>
    <mergeCell ref="AE37:AG37"/>
    <mergeCell ref="AI37:AK37"/>
    <mergeCell ref="C37:E37"/>
    <mergeCell ref="G37:I37"/>
    <mergeCell ref="K37:M37"/>
    <mergeCell ref="O37:Q37"/>
    <mergeCell ref="S37:U37"/>
    <mergeCell ref="BR37:BT37"/>
    <mergeCell ref="BV37:BX37"/>
    <mergeCell ref="BZ37:CB37"/>
    <mergeCell ref="CD37:CF37"/>
    <mergeCell ref="AW19:BC33"/>
    <mergeCell ref="AX37:AZ37"/>
    <mergeCell ref="BB37:BD37"/>
    <mergeCell ref="BF37:BH37"/>
    <mergeCell ref="BJ37:BL37"/>
    <mergeCell ref="BN37:BP37"/>
  </mergeCells>
  <conditionalFormatting sqref="AJ54:AK54">
    <cfRule type="cellIs" dxfId="29" priority="54" operator="equal">
      <formula>AJ53</formula>
    </cfRule>
  </conditionalFormatting>
  <conditionalFormatting sqref="AJ54">
    <cfRule type="cellIs" dxfId="28" priority="53" operator="equal">
      <formula>AJ53</formula>
    </cfRule>
  </conditionalFormatting>
  <conditionalFormatting sqref="AK54">
    <cfRule type="cellIs" dxfId="27" priority="52" operator="equal">
      <formula>AK53</formula>
    </cfRule>
  </conditionalFormatting>
  <conditionalFormatting sqref="CD54:CF54">
    <cfRule type="cellIs" dxfId="26" priority="27" operator="equal">
      <formula>CD53</formula>
    </cfRule>
  </conditionalFormatting>
  <conditionalFormatting sqref="CE54">
    <cfRule type="cellIs" dxfId="25" priority="26" operator="equal">
      <formula>CE53</formula>
    </cfRule>
  </conditionalFormatting>
  <conditionalFormatting sqref="CF54">
    <cfRule type="cellIs" dxfId="24" priority="25" operator="equal">
      <formula>CF53</formula>
    </cfRule>
  </conditionalFormatting>
  <conditionalFormatting sqref="BZ54:CB54">
    <cfRule type="cellIs" dxfId="23" priority="24" operator="equal">
      <formula>BZ53</formula>
    </cfRule>
  </conditionalFormatting>
  <conditionalFormatting sqref="CA54">
    <cfRule type="cellIs" dxfId="22" priority="23" operator="equal">
      <formula>CA53</formula>
    </cfRule>
  </conditionalFormatting>
  <conditionalFormatting sqref="CB54">
    <cfRule type="cellIs" dxfId="21" priority="22" operator="equal">
      <formula>CB53</formula>
    </cfRule>
  </conditionalFormatting>
  <conditionalFormatting sqref="BR54:BT54">
    <cfRule type="cellIs" dxfId="20" priority="18" operator="equal">
      <formula>BR53</formula>
    </cfRule>
  </conditionalFormatting>
  <conditionalFormatting sqref="BS54">
    <cfRule type="cellIs" dxfId="19" priority="17" operator="equal">
      <formula>BS53</formula>
    </cfRule>
  </conditionalFormatting>
  <conditionalFormatting sqref="BT54">
    <cfRule type="cellIs" dxfId="18" priority="16" operator="equal">
      <formula>BT53</formula>
    </cfRule>
  </conditionalFormatting>
  <conditionalFormatting sqref="BJ54:BL54">
    <cfRule type="cellIs" dxfId="17" priority="12" operator="equal">
      <formula>BJ53</formula>
    </cfRule>
  </conditionalFormatting>
  <conditionalFormatting sqref="BK54">
    <cfRule type="cellIs" dxfId="16" priority="11" operator="equal">
      <formula>BK53</formula>
    </cfRule>
  </conditionalFormatting>
  <conditionalFormatting sqref="BL54">
    <cfRule type="cellIs" dxfId="15" priority="10" operator="equal">
      <formula>BL53</formula>
    </cfRule>
  </conditionalFormatting>
  <conditionalFormatting sqref="BB54:BD54">
    <cfRule type="cellIs" dxfId="14" priority="6" operator="equal">
      <formula>BB53</formula>
    </cfRule>
  </conditionalFormatting>
  <conditionalFormatting sqref="BC54">
    <cfRule type="cellIs" dxfId="13" priority="5" operator="equal">
      <formula>BC53</formula>
    </cfRule>
  </conditionalFormatting>
  <conditionalFormatting sqref="BD54">
    <cfRule type="cellIs" dxfId="12" priority="4" operator="equal">
      <formula>BD53</formula>
    </cfRule>
  </conditionalFormatting>
  <conditionalFormatting sqref="BV54:BX54">
    <cfRule type="cellIs" dxfId="11" priority="21" operator="equal">
      <formula>BV53</formula>
    </cfRule>
  </conditionalFormatting>
  <conditionalFormatting sqref="BW54">
    <cfRule type="cellIs" dxfId="10" priority="20" operator="equal">
      <formula>BW53</formula>
    </cfRule>
  </conditionalFormatting>
  <conditionalFormatting sqref="BX54">
    <cfRule type="cellIs" dxfId="9" priority="19" operator="equal">
      <formula>BX53</formula>
    </cfRule>
  </conditionalFormatting>
  <conditionalFormatting sqref="BN54:BP54">
    <cfRule type="cellIs" dxfId="8" priority="15" operator="equal">
      <formula>BN53</formula>
    </cfRule>
  </conditionalFormatting>
  <conditionalFormatting sqref="BO54">
    <cfRule type="cellIs" dxfId="7" priority="14" operator="equal">
      <formula>BO53</formula>
    </cfRule>
  </conditionalFormatting>
  <conditionalFormatting sqref="BP54">
    <cfRule type="cellIs" dxfId="6" priority="13" operator="equal">
      <formula>BP53</formula>
    </cfRule>
  </conditionalFormatting>
  <conditionalFormatting sqref="BF54:BH54">
    <cfRule type="cellIs" dxfId="5" priority="9" operator="equal">
      <formula>BF53</formula>
    </cfRule>
  </conditionalFormatting>
  <conditionalFormatting sqref="BG54">
    <cfRule type="cellIs" dxfId="4" priority="8" operator="equal">
      <formula>BG53</formula>
    </cfRule>
  </conditionalFormatting>
  <conditionalFormatting sqref="BH54">
    <cfRule type="cellIs" dxfId="3" priority="7" operator="equal">
      <formula>BH53</formula>
    </cfRule>
  </conditionalFormatting>
  <conditionalFormatting sqref="AX54:AZ54">
    <cfRule type="cellIs" dxfId="2" priority="3" operator="equal">
      <formula>AX53</formula>
    </cfRule>
  </conditionalFormatting>
  <conditionalFormatting sqref="AY54">
    <cfRule type="cellIs" dxfId="1" priority="2" operator="equal">
      <formula>AY53</formula>
    </cfRule>
  </conditionalFormatting>
  <conditionalFormatting sqref="AZ54">
    <cfRule type="cellIs" dxfId="0" priority="1" operator="equal">
      <formula>AZ53</formula>
    </cfRule>
  </conditionalFormatting>
  <pageMargins left="0" right="0" top="0" bottom="0" header="0" footer="0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4.1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GORNER Marine, IEA/SPT/ETP/EDT</dc:creator>
  <cp:lastModifiedBy>BUNSEN Till, IEA/STO/ETP/EDT</cp:lastModifiedBy>
  <dcterms:created xsi:type="dcterms:W3CDTF">2012-01-16T14:36:24Z</dcterms:created>
  <dcterms:modified xsi:type="dcterms:W3CDTF">2019-06-06T11:15:27Z</dcterms:modified>
</cp:coreProperties>
</file>